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<sst xmlns="http://schemas.openxmlformats.org/spreadsheetml/2006/main" count="1022" uniqueCount="353">
  <si>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</si>
  <si>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</si>
  <si>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</si>
  <si>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</si>
  <si>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</si>
  <si>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</si>
  <si>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</si>
  <si>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</si>
  <si>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</si>
  <si>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</si>
  <si>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</si>
  <si>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</si>
  <si>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</si>
  <si>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</si>
  <si>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</si>
  <si>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</si>
  <si>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</si>
  <si>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</si>
  <si>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</si>
  <si>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</si>
  <si>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</si>
  <si>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</si>
  <si>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</si>
  <si>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</si>
  <si>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</si>
  <si>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</si>
  <si>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</si>
  <si>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</si>
  <si>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</si>
  <si>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</si>
  <si>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</si>
  <si>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</si>
  <si>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</si>
  <si>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</si>
  <si>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</si>
  <si>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</si>
  <si>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</si>
  <si>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</si>
  <si>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</si>
  <si>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</si>
  <si>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</si>
  <si>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</si>
  <si>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</si>
  <si>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</si>
  <si>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</si>
  <si>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</si>
  <si>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</si>
  <si>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</si>
  <si>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</si>
  <si>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</si>
  <si>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</si>
  <si>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</si>
  <si>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</si>
  <si>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</si>
  <si>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</si>
  <si>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197</t>
  </si>
  <si>
    <t>中国共产党峨山彝族自治县委员会党校</t>
  </si>
  <si>
    <t>197001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</si>
  <si>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</si>
  <si>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</si>
  <si>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</si>
  <si>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</si>
  <si>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</si>
  <si>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</si>
  <si>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</si>
  <si>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</si>
  <si>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</si>
  <si>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</si>
  <si>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</si>
  <si>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</si>
  <si>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</si>
  <si>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</si>
  <si>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</si>
  <si>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</si>
  <si>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</si>
  <si>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</si>
  <si>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</si>
  <si>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</si>
  <si>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</si>
  <si>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</si>
  <si>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</si>
  <si>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</si>
  <si>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</si>
  <si>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</si>
  <si>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</si>
  <si>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</si>
  <si>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</si>
  <si>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</si>
  <si>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</si>
  <si>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</si>
  <si>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</si>
  <si>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</si>
  <si>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</si>
  <si>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</si>
  <si>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</si>
  <si>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</si>
  <si>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</si>
  <si>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</si>
  <si>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</si>
  <si>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</si>
  <si>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</si>
  <si>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</si>
  <si>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</si>
  <si>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</si>
  <si>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</si>
  <si>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</si>
  <si>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</si>
  <si>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</si>
  <si>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</si>
  <si>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</si>
  <si>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</si>
  <si>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</si>
  <si>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</si>
  <si>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</si>
  <si>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</si>
  <si>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</si>
  <si>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</si>
  <si>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</si>
  <si>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</si>
  <si>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</si>
  <si>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</si>
  <si>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</si>
  <si>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</si>
  <si>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</si>
  <si>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</si>
  <si>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</si>
  <si>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</si>
  <si>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</si>
  <si>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</si>
  <si>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</si>
  <si>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</si>
  <si>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</si>
  <si>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</si>
  <si>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</si>
  <si>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</si>
  <si>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</si>
  <si>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</si>
  <si>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</si>
  <si>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</si>
  <si>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</si>
  <si>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</si>
  <si>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</si>
  <si>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</si>
  <si>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</si>
  <si>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</si>
  <si>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</si>
  <si>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</si>
  <si>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</si>
  <si>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</si>
  <si>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</si>
  <si>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</si>
  <si>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</si>
  <si>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530426210000000016015</t>
  </si>
  <si>
    <t>行政人员支出工资</t>
  </si>
  <si>
    <t>30101</t>
  </si>
  <si>
    <t>基本工资</t>
  </si>
  <si>
    <t>30102</t>
  </si>
  <si>
    <t>津贴补贴</t>
  </si>
  <si>
    <t>30103</t>
  </si>
  <si>
    <t>奖金</t>
  </si>
  <si>
    <t>530426210000000016016</t>
  </si>
  <si>
    <t>事业人员支出工资</t>
  </si>
  <si>
    <t>30107</t>
  </si>
  <si>
    <t>绩效工资</t>
  </si>
  <si>
    <t>530426210000000016017</t>
  </si>
  <si>
    <t>社会保障缴费</t>
  </si>
  <si>
    <t>30112</t>
  </si>
  <si>
    <t>其他社会保障缴费</t>
  </si>
  <si>
    <t>30108</t>
  </si>
  <si>
    <t>机关事业单位基本养老保险缴费</t>
  </si>
  <si>
    <t>30110</t>
  </si>
  <si>
    <t>职工基本医疗保险缴费</t>
  </si>
  <si>
    <t>530426210000000016018</t>
  </si>
  <si>
    <t>30113</t>
  </si>
  <si>
    <t>530426210000000016019</t>
  </si>
  <si>
    <t>对个人和家庭的补助</t>
  </si>
  <si>
    <t>30305</t>
  </si>
  <si>
    <t>生活补助</t>
  </si>
  <si>
    <t>530426210000000016021</t>
  </si>
  <si>
    <t>行政人员公务交通补贴</t>
  </si>
  <si>
    <t>30239</t>
  </si>
  <si>
    <t>其他交通费用</t>
  </si>
  <si>
    <t>530426210000000016022</t>
  </si>
  <si>
    <t>工会经费</t>
  </si>
  <si>
    <t>30228</t>
  </si>
  <si>
    <t>530426210000000016024</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</si>
  <si>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</si>
  <si>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</si>
  <si>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</si>
  <si>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</si>
  <si>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</si>
  <si>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</si>
  <si>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</si>
  <si>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</si>
  <si>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</si>
  <si>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</si>
  <si>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</si>
  <si>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</si>
  <si>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</si>
  <si>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</si>
  <si>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</si>
  <si>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</si>
  <si>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</si>
  <si>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</si>
  <si>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</si>
  <si>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30299</t>
  </si>
  <si>
    <t>其他商品和服务支出</t>
  </si>
  <si>
    <t>530426231100001161774</t>
  </si>
  <si>
    <t>30217</t>
  </si>
  <si>
    <t>530426231100001466918</t>
  </si>
  <si>
    <t>残疾人就业保障金</t>
  </si>
  <si>
    <t>530426231100001466920</t>
  </si>
  <si>
    <t>福利费</t>
  </si>
  <si>
    <t>30229</t>
  </si>
  <si>
    <t>530426231100001466937</t>
  </si>
  <si>
    <t>退休人员统筹外养老金</t>
  </si>
  <si>
    <t>30302</t>
  </si>
  <si>
    <t>退休费</t>
  </si>
  <si>
    <t>530426231100001466938</t>
  </si>
  <si>
    <t>综合效能考核奖</t>
  </si>
  <si>
    <t>530426231100001477776</t>
  </si>
  <si>
    <t>奖励性绩效工资</t>
  </si>
  <si>
    <t>530426251100003728007</t>
  </si>
  <si>
    <t>工作业务经费</t>
  </si>
  <si>
    <t>预算05-1表</t>
  </si>
  <si>
    <t>2025年部门项目支出预算表</t>
  </si>
  <si>
    <t>项目分类</t>
  </si>
  <si>
    <t>项目单位</t>
  </si>
  <si>
    <t>经济科目编码</t>
  </si>
  <si>
    <t>本年拨款</t>
  </si>
  <si>
    <t>其中：本次下达</t>
  </si>
  <si>
    <t>峨山县委党校抚恤金、丧葬费类资金</t>
  </si>
  <si>
    <t>312 民生类</t>
  </si>
  <si>
    <t>530426241100002114123</t>
  </si>
  <si>
    <t>30304</t>
  </si>
  <si>
    <t>抚恤金</t>
  </si>
  <si>
    <t>峨山县委党校干部教育培训专项资金</t>
  </si>
  <si>
    <t>313 事业发展类</t>
  </si>
  <si>
    <t>530426231100001142062</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</si>
  <si>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</si>
  <si>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</si>
  <si>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</si>
  <si>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</si>
  <si>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</si>
  <si>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</si>
  <si>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</si>
  <si>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</si>
  <si>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</si>
  <si>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</si>
  <si>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</si>
  <si>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</si>
  <si>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</si>
  <si>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</si>
  <si>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完成2022年12月死亡人员抚恤金66237元及丧葬费1200元的支付。</t>
  </si>
  <si>
    <t>产出指标</t>
  </si>
  <si>
    <t>数量指标</t>
  </si>
  <si>
    <t>补助总人数</t>
  </si>
  <si>
    <t>=</t>
  </si>
  <si>
    <t>人</t>
  </si>
  <si>
    <t>定量指标</t>
  </si>
  <si>
    <t>反映补助的总人数情况</t>
  </si>
  <si>
    <t>补助总金额</t>
  </si>
  <si>
    <t>67437</t>
  </si>
  <si>
    <t>元</t>
  </si>
  <si>
    <t>反映补助的总金额数</t>
  </si>
  <si>
    <t>质量指标</t>
  </si>
  <si>
    <t>资金拨付对象的准确率</t>
  </si>
  <si>
    <t>100</t>
  </si>
  <si>
    <t>%</t>
  </si>
  <si>
    <t>反映本单位本年度资金拨付对象的准确率（资金拨付对象的准确率=拨付正确的对象数/总的拨付对象数*100%）</t>
  </si>
  <si>
    <t>效益指标</t>
  </si>
  <si>
    <t>社会效益</t>
  </si>
  <si>
    <t>帮助家属充分享受政策率</t>
  </si>
  <si>
    <t>反映死亡人员家属充分享受政策的概率。</t>
  </si>
  <si>
    <t>满意度指标</t>
  </si>
  <si>
    <t>服务对象满意度</t>
  </si>
  <si>
    <t>死亡人员家属满意度</t>
  </si>
  <si>
    <t>&gt;=</t>
  </si>
  <si>
    <t>90</t>
  </si>
  <si>
    <t>反映开展项目后，项目收益对象对项目的满意情况（服务对象满意度=满意对象数/总的对象数*100%）</t>
  </si>
  <si>
    <t>全面贯彻落实《中国共产党党校（行政学院）工作条例》和省市县党校（行政院校）工作推进会议精神，以学习习近平新时代中国特色社会主义思想和党的二十大精神为中心内容和首要任务，着眼于提高党的领导干部的政治觉悟、政治能力和执政本领，以掌握理论创新最新成果为重点夯实学员的理论基础，在县委统一安排部署下，保质保量完成“峨山县主要领导干部学习贯彻党的二十大精神研讨班”“万名党组织书记大轮训县级示范班”“万名党员进党校县级示范班”“峨山县领导干部素质能力提升班培训班”、“峨山县主要领导干部学习习近平新时代中国特色社会主义思想研讨班”等7个班次。以期进一步提高政治素养、理论水平、专业能力和精神境界；进一步提升各级领导干部在基层治理体系和治理能力现代化、铸牢中华民族共同体意识、全面从严治党、依法治县、总体国家安全观、军民融合发展、安全生产、应急管理、等方面的知识、素养，为党和国家培养后备人才。</t>
  </si>
  <si>
    <t>主体班次数量</t>
  </si>
  <si>
    <t>个</t>
  </si>
  <si>
    <t>反映承办完成干部教育培训主体班次数。完成率=实际 完成值/目标值*100%</t>
  </si>
  <si>
    <t xml:space="preserve">主体班次完成率
</t>
  </si>
  <si>
    <t>反映承办并完成干部教育培训主体班次完成率。计算公式：主体班次/所有班次×100%</t>
  </si>
  <si>
    <t>党性课程比重</t>
  </si>
  <si>
    <t>20</t>
  </si>
  <si>
    <t>反映承办并完成干部教育培训主体班次党性教育课程占总课时比例情况，参照《条例》规定市级党校党性教育课程比例不低于总课时20%。</t>
  </si>
  <si>
    <t>培训满意度调查</t>
  </si>
  <si>
    <t>空反映学员对于培训设计、教学工作总体情况满意度情况。计算公式：满意人数/受益总人数×100%</t>
  </si>
  <si>
    <t>后勤服务满意度调查</t>
  </si>
  <si>
    <t>反映学员对于培训后勤服务总做总体情况满意度情况。计算公式：满意人数/受益总人数×100%</t>
  </si>
  <si>
    <t>预算06表</t>
  </si>
  <si>
    <t>2025年部门政府性基金预算支出预算表</t>
  </si>
  <si>
    <t>政府性基金预算支出</t>
  </si>
  <si>
    <t>备注：2025年本单位无政府性基金预算支出。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</si>
  <si>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</si>
  <si>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</si>
  <si>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</si>
  <si>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</si>
  <si>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</si>
  <si>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</si>
  <si>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</si>
  <si>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</si>
  <si>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</si>
  <si>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</si>
  <si>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</si>
  <si>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</si>
  <si>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A4纸</t>
  </si>
  <si>
    <t>箱</t>
  </si>
  <si>
    <t>A3纸</t>
  </si>
  <si>
    <t>办公台式电脑</t>
  </si>
  <si>
    <t>台</t>
  </si>
  <si>
    <t>预算08表</t>
  </si>
  <si>
    <t>2025年部门政府购买服务预算表</t>
  </si>
  <si>
    <t>政府购买服务项目</t>
  </si>
  <si>
    <t>政府购买服务目录</t>
  </si>
  <si>
    <t>政府购买服务指导性目录代码</t>
  </si>
  <si>
    <t>备注：2025年本单位无政府购买服务预算支出。</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</si>
  <si>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</si>
  <si>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</si>
  <si>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</si>
  <si>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</si>
  <si>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</si>
  <si>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</si>
  <si>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</si>
  <si>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</si>
  <si>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</si>
  <si>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</si>
  <si>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</si>
  <si>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</si>
  <si>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备注：2025年本单位无对下转移支付预算支出。</t>
  </si>
  <si>
    <t>预算09-2表</t>
  </si>
  <si>
    <t>2025年对下转移支付绩效目标表</t>
  </si>
  <si>
    <t>备注：2025年本单位无对下转移支付绩效目标预算支出。</t>
  </si>
  <si>
    <t>预算10表</t>
  </si>
  <si>
    <t>2025年新增资产配置表</t>
  </si>
  <si>
    <t>资产类别</t>
  </si>
  <si>
    <t>资产分类代码.名称</t>
  </si>
  <si>
    <t>资产名称</t>
  </si>
  <si>
    <t>财政部门批复数（元）</t>
  </si>
  <si>
    <t>单价</t>
  </si>
  <si>
    <t>金额</t>
  </si>
  <si>
    <t>备注：2025年本单位无新增资产配置预算支出。</t>
  </si>
  <si>
    <t>预算11表</t>
  </si>
  <si>
    <t>2025年上级补助项目支出预算表</t>
  </si>
  <si>
    <t>上级补助</t>
  </si>
  <si>
    <t>备注：2025年本单位无上级补助项目支出预算数。</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</si>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</sst>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2">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G13" sqref="G1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"单位名称："&amp;"全部"</f>
        <v>单位名称：全部</v>
      </c>
      <c r="B4" s="5"/>
      <c r="C4" s="69"/>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3555953.92</v>
      </c>
      <c r="C8" s="15" t="str">
        <f>"一"&amp;"、"&amp;"教育支出"</f>
        <v>一、教育支出</v>
      </c>
      <c r="D8" s="17">
        <v>2482325.31</v>
      </c>
    </row>
    <row r="9" ht="22.5" customHeight="1" spans="1:4">
      <c r="A9" s="15" t="s">
        <v>9</v>
      </c>
      <c r="B9" s="17"/>
      <c r="C9" s="15" t="str">
        <f>"二"&amp;"、"&amp;"社会保障和就业支出"</f>
        <v>二、社会保障和就业支出</v>
      </c>
      <c r="D9" s="17">
        <v>718657.48</v>
      </c>
    </row>
    <row r="10" ht="22.5" customHeight="1" spans="1:4">
      <c r="A10" s="15" t="s">
        <v>10</v>
      </c>
      <c r="B10" s="17"/>
      <c r="C10" s="15" t="str">
        <f>"三"&amp;"、"&amp;"卫生健康支出"</f>
        <v>三、卫生健康支出</v>
      </c>
      <c r="D10" s="17">
        <v>142595.13</v>
      </c>
    </row>
    <row r="11" ht="22.5" customHeight="1" spans="1:4">
      <c r="A11" s="15" t="s">
        <v>11</v>
      </c>
      <c r="B11" s="17"/>
      <c r="C11" s="15" t="str">
        <f>"四"&amp;"、"&amp;"住房保障支出"</f>
        <v>四、住房保障支出</v>
      </c>
      <c r="D11" s="17">
        <v>212376</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0" t="s">
        <v>16</v>
      </c>
      <c r="B16" s="17"/>
      <c r="C16" s="73"/>
      <c r="D16" s="17"/>
    </row>
    <row r="17" ht="22.5" customHeight="1" spans="1:4">
      <c r="A17" s="70" t="s">
        <v>17</v>
      </c>
      <c r="B17" s="17"/>
      <c r="C17" s="73"/>
      <c r="D17" s="17"/>
    </row>
    <row r="18" ht="22.5" customHeight="1" spans="1:4">
      <c r="A18" s="70"/>
      <c r="B18" s="17"/>
      <c r="C18" s="73"/>
      <c r="D18" s="17"/>
    </row>
    <row r="19" ht="22.5" customHeight="1" spans="1:4">
      <c r="A19" s="71" t="s">
        <v>18</v>
      </c>
      <c r="B19" s="72">
        <v>3555953.92</v>
      </c>
      <c r="C19" s="73" t="s">
        <v>19</v>
      </c>
      <c r="D19" s="72">
        <v>3555953.92</v>
      </c>
    </row>
    <row r="20" ht="22.5" customHeight="1" spans="1:4">
      <c r="A20" s="80" t="s">
        <v>20</v>
      </c>
      <c r="B20" s="17"/>
      <c r="C20" s="81" t="s">
        <v>21</v>
      </c>
      <c r="D20" s="49"/>
    </row>
    <row r="21" ht="22.5" customHeight="1" spans="1:4">
      <c r="A21" s="70" t="s">
        <v>22</v>
      </c>
      <c r="B21" s="72"/>
      <c r="C21" s="70" t="s">
        <v>22</v>
      </c>
      <c r="D21" s="72"/>
    </row>
    <row r="22" ht="22.5" customHeight="1" spans="1:4">
      <c r="A22" s="70" t="s">
        <v>23</v>
      </c>
      <c r="B22" s="72"/>
      <c r="C22" s="70" t="s">
        <v>24</v>
      </c>
      <c r="D22" s="72"/>
    </row>
    <row r="23" ht="22.5" customHeight="1" spans="1:4">
      <c r="A23" s="71" t="s">
        <v>25</v>
      </c>
      <c r="B23" s="72">
        <v>3555953.92</v>
      </c>
      <c r="C23" s="73" t="s">
        <v>26</v>
      </c>
      <c r="D23" s="72">
        <v>3555953.92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4" sqref="C1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293</v>
      </c>
    </row>
    <row r="3" ht="37.5" customHeight="1" spans="1:6">
      <c r="A3" s="4" t="s">
        <v>294</v>
      </c>
      <c r="B3" s="4"/>
      <c r="C3" s="4"/>
      <c r="D3" s="4"/>
      <c r="E3" s="4"/>
      <c r="F3" s="4"/>
    </row>
    <row r="4" ht="18.75" customHeight="1" spans="1:6">
      <c r="A4" s="44" t="str">
        <f>"单位名称："&amp;"全部"</f>
        <v>单位名称：全部</v>
      </c>
      <c r="B4" s="44"/>
      <c r="C4" s="44"/>
      <c r="D4" s="45"/>
      <c r="E4" s="45"/>
      <c r="F4" s="46" t="s">
        <v>29</v>
      </c>
    </row>
    <row r="5" ht="18.75" customHeight="1" spans="1:6">
      <c r="A5" s="13" t="s">
        <v>136</v>
      </c>
      <c r="B5" s="13" t="s">
        <v>60</v>
      </c>
      <c r="C5" s="13" t="s">
        <v>61</v>
      </c>
      <c r="D5" s="47" t="s">
        <v>295</v>
      </c>
      <c r="E5" s="47"/>
      <c r="F5" s="47"/>
    </row>
    <row r="6" ht="18.75" customHeight="1" spans="1:6">
      <c r="A6" s="13" t="s">
        <v>60</v>
      </c>
      <c r="B6" s="13" t="s">
        <v>60</v>
      </c>
      <c r="C6" s="13" t="s">
        <v>61</v>
      </c>
      <c r="D6" s="47" t="s">
        <v>34</v>
      </c>
      <c r="E6" s="47" t="s">
        <v>64</v>
      </c>
      <c r="F6" s="47"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108</v>
      </c>
      <c r="B9" s="48"/>
      <c r="C9" s="48"/>
      <c r="D9" s="49"/>
      <c r="E9" s="49"/>
      <c r="F9" s="49"/>
    </row>
    <row r="10" customHeight="1" spans="1:1">
      <c r="A10" t="s">
        <v>296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pane ySplit="1" topLeftCell="A2" activePane="bottomLeft" state="frozen"/>
      <selection/>
      <selection pane="bottomLeft" activeCell="F13" sqref="F13"/>
    </sheetView>
  </sheetViews>
  <sheetFormatPr defaultColWidth="8.85" defaultRowHeight="15" customHeight="1"/>
  <cols>
    <col min="1" max="1" width="32.9916666666667" customWidth="1"/>
    <col min="2" max="2" width="29.625"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297</v>
      </c>
    </row>
    <row r="3" ht="45" customHeight="1" spans="1:17">
      <c r="A3" s="32" t="s">
        <v>298</v>
      </c>
      <c r="B3" s="32"/>
      <c r="C3" s="32"/>
      <c r="D3" s="32"/>
      <c r="E3" s="32"/>
      <c r="F3" s="32"/>
      <c r="G3" s="32"/>
      <c r="H3" s="32"/>
      <c r="I3" s="32"/>
      <c r="J3" s="32"/>
      <c r="K3" s="32"/>
      <c r="L3" s="32"/>
      <c r="M3" s="32"/>
      <c r="N3" s="41"/>
      <c r="O3" s="41"/>
      <c r="P3" s="41"/>
      <c r="Q3" s="41"/>
    </row>
    <row r="4" ht="20.25" customHeight="1" spans="1:17">
      <c r="A4" s="19" t="str">
        <f>"单位名称："&amp;"全部"</f>
        <v>单位名称：全部</v>
      </c>
      <c r="B4" s="19"/>
      <c r="C4" s="19"/>
      <c r="D4" s="19"/>
      <c r="E4" s="19"/>
      <c r="F4" s="19"/>
      <c r="G4" s="19"/>
      <c r="H4" s="19"/>
      <c r="I4" s="19"/>
      <c r="J4" s="19"/>
      <c r="K4" s="19"/>
      <c r="L4" s="19"/>
      <c r="M4" s="19"/>
      <c r="N4" s="19"/>
      <c r="O4" s="19"/>
      <c r="P4" s="19"/>
      <c r="Q4" s="20" t="s">
        <v>29</v>
      </c>
    </row>
    <row r="5" ht="20.25" customHeight="1" spans="1:17">
      <c r="A5" s="22" t="s">
        <v>299</v>
      </c>
      <c r="B5" s="22" t="s">
        <v>300</v>
      </c>
      <c r="C5" s="22" t="s">
        <v>301</v>
      </c>
      <c r="D5" s="22" t="s">
        <v>302</v>
      </c>
      <c r="E5" s="22" t="s">
        <v>303</v>
      </c>
      <c r="F5" s="22" t="s">
        <v>304</v>
      </c>
      <c r="G5" s="22" t="s">
        <v>143</v>
      </c>
      <c r="H5" s="22"/>
      <c r="I5" s="22"/>
      <c r="J5" s="22"/>
      <c r="K5" s="22"/>
      <c r="L5" s="22"/>
      <c r="M5" s="22"/>
      <c r="N5" s="22"/>
      <c r="O5" s="22"/>
      <c r="P5" s="22"/>
      <c r="Q5" s="22"/>
    </row>
    <row r="6" ht="20.25" customHeight="1" spans="1:17">
      <c r="A6" s="22" t="s">
        <v>305</v>
      </c>
      <c r="B6" s="22" t="s">
        <v>300</v>
      </c>
      <c r="C6" s="22" t="s">
        <v>301</v>
      </c>
      <c r="D6" s="22" t="s">
        <v>302</v>
      </c>
      <c r="E6" s="22" t="s">
        <v>303</v>
      </c>
      <c r="F6" s="22" t="s">
        <v>304</v>
      </c>
      <c r="G6" s="22" t="s">
        <v>32</v>
      </c>
      <c r="H6" s="22" t="s">
        <v>35</v>
      </c>
      <c r="I6" s="22" t="s">
        <v>306</v>
      </c>
      <c r="J6" s="22" t="s">
        <v>307</v>
      </c>
      <c r="K6" s="22" t="s">
        <v>38</v>
      </c>
      <c r="L6" s="22" t="s">
        <v>308</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186</v>
      </c>
      <c r="B9" s="23"/>
      <c r="C9" s="23"/>
      <c r="D9" s="39"/>
      <c r="E9" s="39"/>
      <c r="F9" s="39">
        <v>11040</v>
      </c>
      <c r="G9" s="39">
        <v>11040</v>
      </c>
      <c r="H9" s="39">
        <v>11040</v>
      </c>
      <c r="I9" s="39"/>
      <c r="J9" s="35"/>
      <c r="K9" s="35"/>
      <c r="L9" s="39"/>
      <c r="M9" s="39"/>
      <c r="N9" s="39"/>
      <c r="O9" s="39"/>
      <c r="P9" s="39"/>
      <c r="Q9" s="39"/>
    </row>
    <row r="10" ht="20.25" customHeight="1" spans="1:17">
      <c r="A10" s="23"/>
      <c r="B10" s="23" t="s">
        <v>309</v>
      </c>
      <c r="C10" s="23" t="str">
        <f t="shared" ref="C10:C11" si="0">"A05040101"&amp;"  "&amp;"复印纸"</f>
        <v>A05040101  复印纸</v>
      </c>
      <c r="D10" s="40" t="s">
        <v>310</v>
      </c>
      <c r="E10" s="24">
        <v>24</v>
      </c>
      <c r="F10" s="39">
        <v>3360</v>
      </c>
      <c r="G10" s="39">
        <v>3360</v>
      </c>
      <c r="H10" s="35">
        <v>3360</v>
      </c>
      <c r="I10" s="35"/>
      <c r="J10" s="35"/>
      <c r="K10" s="35"/>
      <c r="L10" s="39"/>
      <c r="M10" s="39"/>
      <c r="N10" s="39"/>
      <c r="O10" s="39"/>
      <c r="P10" s="39"/>
      <c r="Q10" s="39"/>
    </row>
    <row r="11" ht="20.25" customHeight="1" spans="1:17">
      <c r="A11" s="23"/>
      <c r="B11" s="23" t="s">
        <v>311</v>
      </c>
      <c r="C11" s="23" t="str">
        <f t="shared" si="0"/>
        <v>A05040101  复印纸</v>
      </c>
      <c r="D11" s="40" t="s">
        <v>310</v>
      </c>
      <c r="E11" s="24">
        <v>12</v>
      </c>
      <c r="F11" s="39">
        <v>1680</v>
      </c>
      <c r="G11" s="39">
        <v>1680</v>
      </c>
      <c r="H11" s="35">
        <v>1680</v>
      </c>
      <c r="I11" s="35"/>
      <c r="J11" s="35"/>
      <c r="K11" s="35"/>
      <c r="L11" s="39"/>
      <c r="M11" s="39"/>
      <c r="N11" s="39"/>
      <c r="O11" s="39"/>
      <c r="P11" s="39"/>
      <c r="Q11" s="39"/>
    </row>
    <row r="12" ht="20.25" customHeight="1" spans="1:17">
      <c r="A12" s="23"/>
      <c r="B12" s="23" t="s">
        <v>312</v>
      </c>
      <c r="C12" s="23" t="str">
        <f>"A02010105"&amp;"  "&amp;"台式计算机"</f>
        <v>A02010105  台式计算机</v>
      </c>
      <c r="D12" s="40" t="s">
        <v>313</v>
      </c>
      <c r="E12" s="24">
        <v>1</v>
      </c>
      <c r="F12" s="39">
        <v>6000</v>
      </c>
      <c r="G12" s="39">
        <v>6000</v>
      </c>
      <c r="H12" s="35">
        <v>6000</v>
      </c>
      <c r="I12" s="35"/>
      <c r="J12" s="35"/>
      <c r="K12" s="35"/>
      <c r="L12" s="39"/>
      <c r="M12" s="39"/>
      <c r="N12" s="39"/>
      <c r="O12" s="39"/>
      <c r="P12" s="39"/>
      <c r="Q12" s="39"/>
    </row>
    <row r="13" ht="20.25" customHeight="1" spans="1:17">
      <c r="A13" s="24" t="s">
        <v>32</v>
      </c>
      <c r="B13" s="24"/>
      <c r="C13" s="24"/>
      <c r="D13" s="40"/>
      <c r="E13" s="40"/>
      <c r="F13" s="39">
        <v>11040</v>
      </c>
      <c r="G13" s="39">
        <v>11040</v>
      </c>
      <c r="H13" s="39">
        <v>11040</v>
      </c>
      <c r="I13" s="39"/>
      <c r="J13" s="39"/>
      <c r="K13" s="39"/>
      <c r="L13" s="39"/>
      <c r="M13" s="39"/>
      <c r="N13" s="39"/>
      <c r="O13" s="39"/>
      <c r="P13" s="39"/>
      <c r="Q13" s="39"/>
    </row>
  </sheetData>
  <mergeCells count="17">
    <mergeCell ref="A2:M2"/>
    <mergeCell ref="A3:Q3"/>
    <mergeCell ref="A4:M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tabSelected="1" workbookViewId="0">
      <pane ySplit="1" topLeftCell="A2" activePane="bottomLeft" state="frozen"/>
      <selection/>
      <selection pane="bottomLeft" activeCell="C20" sqref="C20"/>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314</v>
      </c>
    </row>
    <row r="3" ht="45" customHeight="1" spans="1:14">
      <c r="A3" s="32" t="s">
        <v>315</v>
      </c>
      <c r="B3" s="32"/>
      <c r="C3" s="32"/>
      <c r="D3" s="32"/>
      <c r="E3" s="32"/>
      <c r="F3" s="32"/>
      <c r="G3" s="32"/>
      <c r="H3" s="32"/>
      <c r="I3" s="32"/>
      <c r="J3" s="32"/>
      <c r="K3" s="32"/>
      <c r="L3" s="32"/>
      <c r="M3" s="32"/>
      <c r="N3" s="32"/>
    </row>
    <row r="4" ht="20.25" customHeight="1" spans="1:14">
      <c r="A4" s="19" t="str">
        <f>"单位名称："&amp;"全部"</f>
        <v>单位名称：全部</v>
      </c>
      <c r="B4" s="19"/>
      <c r="C4" s="19"/>
      <c r="D4" s="19"/>
      <c r="E4" s="19"/>
      <c r="F4" s="19"/>
      <c r="G4" s="19"/>
      <c r="H4" s="19"/>
      <c r="I4" s="20"/>
      <c r="J4" s="20"/>
      <c r="K4" s="20"/>
      <c r="L4" s="20"/>
      <c r="M4" s="20"/>
      <c r="N4" s="20" t="s">
        <v>29</v>
      </c>
    </row>
    <row r="5" ht="27.15" customHeight="1" spans="1:14">
      <c r="A5" s="33" t="s">
        <v>299</v>
      </c>
      <c r="B5" s="33" t="s">
        <v>316</v>
      </c>
      <c r="C5" s="33" t="s">
        <v>317</v>
      </c>
      <c r="D5" s="33" t="s">
        <v>143</v>
      </c>
      <c r="E5" s="33"/>
      <c r="F5" s="33"/>
      <c r="G5" s="33"/>
      <c r="H5" s="33"/>
      <c r="I5" s="33"/>
      <c r="J5" s="33"/>
      <c r="K5" s="33"/>
      <c r="L5" s="33"/>
      <c r="M5" s="33"/>
      <c r="N5" s="33"/>
    </row>
    <row r="6" ht="23.4" customHeight="1" spans="1:14">
      <c r="A6" s="33" t="s">
        <v>305</v>
      </c>
      <c r="B6" s="33"/>
      <c r="C6" s="33" t="s">
        <v>318</v>
      </c>
      <c r="D6" s="33" t="s">
        <v>32</v>
      </c>
      <c r="E6" s="33" t="s">
        <v>35</v>
      </c>
      <c r="F6" s="33" t="s">
        <v>306</v>
      </c>
      <c r="G6" s="33" t="s">
        <v>307</v>
      </c>
      <c r="H6" s="33" t="s">
        <v>38</v>
      </c>
      <c r="I6" s="33" t="s">
        <v>308</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32</v>
      </c>
      <c r="B11" s="24"/>
      <c r="C11" s="24"/>
      <c r="D11" s="35"/>
      <c r="E11" s="35"/>
      <c r="F11" s="35"/>
      <c r="G11" s="35"/>
      <c r="H11" s="35"/>
      <c r="I11" s="35"/>
      <c r="J11" s="35"/>
      <c r="K11" s="35"/>
      <c r="L11" s="35"/>
      <c r="M11" s="35"/>
      <c r="N11" s="35"/>
    </row>
    <row r="12" customHeight="1" spans="1:1">
      <c r="A12" t="s">
        <v>319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G24" sqref="G24"/>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320</v>
      </c>
    </row>
    <row r="3" ht="45.15" customHeight="1" spans="1:11">
      <c r="A3" s="25" t="s">
        <v>321</v>
      </c>
      <c r="B3" s="25"/>
      <c r="C3" s="25"/>
      <c r="D3" s="25"/>
      <c r="E3" s="25"/>
      <c r="F3" s="25"/>
      <c r="G3" s="25"/>
      <c r="H3" s="25"/>
      <c r="I3" s="25"/>
      <c r="J3" s="25"/>
      <c r="K3" s="25"/>
    </row>
    <row r="4" ht="18.75" customHeight="1" spans="1:11">
      <c r="A4" s="19" t="str">
        <f>"单位名称："&amp;"全部"</f>
        <v>单位名称：全部</v>
      </c>
      <c r="B4" s="19"/>
      <c r="C4" s="19"/>
      <c r="D4" s="19"/>
      <c r="E4" s="19"/>
      <c r="F4" s="19"/>
      <c r="G4" s="19"/>
      <c r="H4" s="19"/>
      <c r="I4" s="19"/>
      <c r="J4" s="20"/>
      <c r="K4" s="20" t="s">
        <v>29</v>
      </c>
    </row>
    <row r="5" ht="22.5" customHeight="1" spans="1:11">
      <c r="A5" s="28" t="s">
        <v>322</v>
      </c>
      <c r="B5" s="28" t="s">
        <v>143</v>
      </c>
      <c r="C5" s="28"/>
      <c r="D5" s="28"/>
      <c r="E5" s="28" t="s">
        <v>323</v>
      </c>
      <c r="F5" s="28"/>
      <c r="G5" s="28"/>
      <c r="H5" s="28"/>
      <c r="I5" s="28"/>
      <c r="J5" s="28"/>
      <c r="K5" s="28"/>
    </row>
    <row r="6" ht="22.5" customHeight="1" spans="1:11">
      <c r="A6" s="28"/>
      <c r="B6" s="28" t="s">
        <v>32</v>
      </c>
      <c r="C6" s="28" t="s">
        <v>35</v>
      </c>
      <c r="D6" s="28" t="s">
        <v>306</v>
      </c>
      <c r="E6" s="28" t="s">
        <v>324</v>
      </c>
      <c r="F6" s="28" t="s">
        <v>325</v>
      </c>
      <c r="G6" s="28" t="s">
        <v>326</v>
      </c>
      <c r="H6" s="28" t="s">
        <v>327</v>
      </c>
      <c r="I6" s="28" t="s">
        <v>328</v>
      </c>
      <c r="J6" s="28" t="s">
        <v>329</v>
      </c>
      <c r="K6" s="28" t="s">
        <v>330</v>
      </c>
    </row>
    <row r="7" ht="18.75" customHeight="1" spans="1:11">
      <c r="A7" s="29" t="s">
        <v>46</v>
      </c>
      <c r="B7" s="29" t="s">
        <v>47</v>
      </c>
      <c r="C7" s="29" t="s">
        <v>48</v>
      </c>
      <c r="D7" s="29" t="s">
        <v>49</v>
      </c>
      <c r="E7" s="29" t="s">
        <v>50</v>
      </c>
      <c r="F7" s="29" t="s">
        <v>51</v>
      </c>
      <c r="G7" s="29" t="s">
        <v>52</v>
      </c>
      <c r="H7" s="29" t="s">
        <v>53</v>
      </c>
      <c r="I7" s="29" t="s">
        <v>54</v>
      </c>
      <c r="J7" s="29" t="s">
        <v>71</v>
      </c>
      <c r="K7" s="29" t="s">
        <v>331</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332</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16" sqref="D16"/>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333</v>
      </c>
    </row>
    <row r="3" ht="52.05" customHeight="1" spans="1:10">
      <c r="A3" s="25" t="s">
        <v>334</v>
      </c>
      <c r="B3" s="26"/>
      <c r="C3" s="26"/>
      <c r="D3" s="26"/>
      <c r="E3" s="26"/>
      <c r="F3" s="26"/>
      <c r="G3" s="26"/>
      <c r="H3" s="26"/>
      <c r="I3" s="26"/>
      <c r="J3" s="26"/>
    </row>
    <row r="4" ht="21.3" customHeight="1" spans="1:10">
      <c r="A4" s="19" t="str">
        <f>"单位名称："&amp;"全部"</f>
        <v>单位名称：全部</v>
      </c>
      <c r="B4" s="19"/>
      <c r="C4" s="19"/>
      <c r="D4" s="27"/>
      <c r="E4" s="27"/>
      <c r="F4" s="27"/>
      <c r="G4" s="27"/>
      <c r="H4" s="27"/>
      <c r="I4" s="27"/>
      <c r="J4" s="27"/>
    </row>
    <row r="5" ht="27.15" customHeight="1" spans="1:10">
      <c r="A5" s="22" t="s">
        <v>243</v>
      </c>
      <c r="B5" s="22" t="s">
        <v>244</v>
      </c>
      <c r="C5" s="22" t="s">
        <v>245</v>
      </c>
      <c r="D5" s="22" t="s">
        <v>246</v>
      </c>
      <c r="E5" s="22" t="s">
        <v>247</v>
      </c>
      <c r="F5" s="22" t="s">
        <v>248</v>
      </c>
      <c r="G5" s="22" t="s">
        <v>249</v>
      </c>
      <c r="H5" s="22" t="s">
        <v>250</v>
      </c>
      <c r="I5" s="22" t="s">
        <v>251</v>
      </c>
      <c r="J5" s="22" t="s">
        <v>252</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335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B19" sqref="B1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336</v>
      </c>
    </row>
    <row r="3" ht="41.4" customHeight="1" spans="1:8">
      <c r="A3" s="21" t="s">
        <v>337</v>
      </c>
      <c r="B3" s="21"/>
      <c r="C3" s="21"/>
      <c r="D3" s="21"/>
      <c r="E3" s="21"/>
      <c r="F3" s="21"/>
      <c r="G3" s="21"/>
      <c r="H3" s="21"/>
    </row>
    <row r="4" ht="18.75" customHeight="1" spans="1:8">
      <c r="A4" s="19" t="str">
        <f>"单位名称："&amp;"全部"</f>
        <v>单位名称：全部</v>
      </c>
      <c r="B4" s="19"/>
      <c r="C4" s="19"/>
      <c r="D4" s="19"/>
      <c r="E4" s="19"/>
      <c r="F4" s="19"/>
      <c r="G4" s="19"/>
      <c r="H4" s="19"/>
    </row>
    <row r="5" ht="18.75" customHeight="1" spans="1:8">
      <c r="A5" s="22" t="s">
        <v>136</v>
      </c>
      <c r="B5" s="22" t="s">
        <v>338</v>
      </c>
      <c r="C5" s="22" t="s">
        <v>339</v>
      </c>
      <c r="D5" s="22" t="s">
        <v>340</v>
      </c>
      <c r="E5" s="22" t="s">
        <v>302</v>
      </c>
      <c r="F5" s="22" t="s">
        <v>341</v>
      </c>
      <c r="G5" s="22"/>
      <c r="H5" s="22"/>
    </row>
    <row r="6" ht="18.75" customHeight="1" spans="1:8">
      <c r="A6" s="22"/>
      <c r="B6" s="22"/>
      <c r="C6" s="22"/>
      <c r="D6" s="22"/>
      <c r="E6" s="22"/>
      <c r="F6" s="22" t="s">
        <v>303</v>
      </c>
      <c r="G6" s="22" t="s">
        <v>342</v>
      </c>
      <c r="H6" s="22" t="s">
        <v>343</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344</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21" sqref="C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345</v>
      </c>
    </row>
    <row r="3" ht="45" customHeight="1" spans="1:11">
      <c r="A3" s="4" t="s">
        <v>346</v>
      </c>
      <c r="B3" s="4"/>
      <c r="C3" s="4"/>
      <c r="D3" s="4"/>
      <c r="E3" s="4"/>
      <c r="F3" s="4"/>
      <c r="G3" s="4"/>
      <c r="H3" s="4"/>
      <c r="I3" s="4"/>
      <c r="J3" s="4"/>
      <c r="K3" s="4"/>
    </row>
    <row r="4" ht="18.75" customHeight="1" spans="1:11">
      <c r="A4" s="5" t="str">
        <f>"单位名称："&amp;"全部"</f>
        <v>单位名称：全部</v>
      </c>
      <c r="B4" s="5"/>
      <c r="C4" s="5"/>
      <c r="D4" s="5"/>
      <c r="E4" s="5"/>
      <c r="F4" s="5"/>
      <c r="G4" s="5"/>
      <c r="H4" s="6"/>
      <c r="I4" s="6"/>
      <c r="J4" s="6"/>
      <c r="K4" s="6" t="s">
        <v>29</v>
      </c>
    </row>
    <row r="5" ht="18.75" customHeight="1" spans="1:11">
      <c r="A5" s="13" t="s">
        <v>226</v>
      </c>
      <c r="B5" s="13" t="s">
        <v>138</v>
      </c>
      <c r="C5" s="13" t="s">
        <v>227</v>
      </c>
      <c r="D5" s="13" t="s">
        <v>139</v>
      </c>
      <c r="E5" s="13" t="s">
        <v>140</v>
      </c>
      <c r="F5" s="13" t="s">
        <v>228</v>
      </c>
      <c r="G5" s="13" t="s">
        <v>142</v>
      </c>
      <c r="H5" s="13" t="s">
        <v>32</v>
      </c>
      <c r="I5" s="13" t="s">
        <v>347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348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G23" sqref="G23"/>
    </sheetView>
  </sheetViews>
  <sheetFormatPr defaultColWidth="8.85" defaultRowHeight="15" customHeight="1" outlineLevelCol="6"/>
  <cols>
    <col min="1" max="1" width="35.7083333333333" customWidth="1"/>
    <col min="2" max="2" width="21.425" customWidth="1"/>
    <col min="3" max="3" width="33.625"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349</v>
      </c>
    </row>
    <row r="3" ht="45" customHeight="1" spans="1:7">
      <c r="A3" s="4" t="s">
        <v>350</v>
      </c>
      <c r="B3" s="4"/>
      <c r="C3" s="4"/>
      <c r="D3" s="4"/>
      <c r="E3" s="4"/>
      <c r="F3" s="4"/>
      <c r="G3" s="4"/>
    </row>
    <row r="4" ht="24.15" customHeight="1" spans="1:7">
      <c r="A4" s="5" t="str">
        <f>"单位名称："&amp;"全部"</f>
        <v>单位名称：全部</v>
      </c>
      <c r="B4" s="5"/>
      <c r="C4" s="5"/>
      <c r="D4" s="5"/>
      <c r="E4" s="6"/>
      <c r="F4" s="6"/>
      <c r="G4" s="6" t="s">
        <v>29</v>
      </c>
    </row>
    <row r="5" ht="18.75" customHeight="1" spans="1:7">
      <c r="A5" s="7" t="s">
        <v>227</v>
      </c>
      <c r="B5" s="7" t="s">
        <v>226</v>
      </c>
      <c r="C5" s="7" t="s">
        <v>138</v>
      </c>
      <c r="D5" s="7" t="s">
        <v>351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4" customHeight="1" spans="1:7">
      <c r="A9" s="9" t="s">
        <v>56</v>
      </c>
      <c r="B9" s="9" t="s">
        <v>232</v>
      </c>
      <c r="C9" s="10" t="s">
        <v>231</v>
      </c>
      <c r="D9" s="9" t="s">
        <v>352</v>
      </c>
      <c r="E9" s="11">
        <v>67437</v>
      </c>
      <c r="F9" s="11"/>
      <c r="G9" s="11"/>
    </row>
    <row r="10" ht="24" customHeight="1" spans="1:7">
      <c r="A10" s="9" t="s">
        <v>56</v>
      </c>
      <c r="B10" s="9" t="s">
        <v>237</v>
      </c>
      <c r="C10" s="10" t="s">
        <v>236</v>
      </c>
      <c r="D10" s="9" t="s">
        <v>352</v>
      </c>
      <c r="E10" s="11">
        <v>500000</v>
      </c>
      <c r="F10" s="11"/>
      <c r="G10" s="11"/>
    </row>
    <row r="11" ht="20.25" customHeight="1" spans="1:7">
      <c r="A11" s="12" t="s">
        <v>32</v>
      </c>
      <c r="B11" s="12"/>
      <c r="C11" s="12"/>
      <c r="D11" s="12"/>
      <c r="E11" s="11">
        <v>567437</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D24" sqref="D24"/>
    </sheetView>
  </sheetViews>
  <sheetFormatPr defaultColWidth="8.85" defaultRowHeight="15" customHeight="1"/>
  <cols>
    <col min="1" max="1" width="25.275" customWidth="1"/>
    <col min="2" max="2" width="31"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"单位名称："&amp;"全部"</f>
        <v>单位名称：全部</v>
      </c>
      <c r="B4" s="5"/>
      <c r="C4" s="5"/>
      <c r="D4" s="5"/>
      <c r="E4" s="54"/>
      <c r="F4" s="54"/>
      <c r="G4" s="54"/>
      <c r="H4" s="54"/>
      <c r="I4" s="6"/>
      <c r="J4" s="6"/>
      <c r="K4" s="6"/>
      <c r="L4" s="6"/>
      <c r="M4" s="6"/>
      <c r="N4" s="6"/>
      <c r="O4" s="6"/>
      <c r="P4" s="6"/>
      <c r="Q4" s="6"/>
      <c r="R4" s="6"/>
      <c r="S4" s="6" t="s">
        <v>29</v>
      </c>
    </row>
    <row r="5" ht="18.75" customHeight="1" spans="1:19">
      <c r="A5" s="13" t="s">
        <v>30</v>
      </c>
      <c r="B5" s="74" t="s">
        <v>31</v>
      </c>
      <c r="C5" s="74" t="s">
        <v>32</v>
      </c>
      <c r="D5" s="74" t="s">
        <v>33</v>
      </c>
      <c r="E5" s="74"/>
      <c r="F5" s="74"/>
      <c r="G5" s="74"/>
      <c r="H5" s="74"/>
      <c r="I5" s="74"/>
      <c r="J5" s="77"/>
      <c r="K5" s="77"/>
      <c r="L5" s="77"/>
      <c r="M5" s="77"/>
      <c r="N5" s="77"/>
      <c r="O5" s="74" t="s">
        <v>20</v>
      </c>
      <c r="P5" s="74"/>
      <c r="Q5" s="74"/>
      <c r="R5" s="74"/>
      <c r="S5" s="74"/>
    </row>
    <row r="6" ht="18.75" customHeight="1" spans="1:19">
      <c r="A6" s="13"/>
      <c r="B6" s="74"/>
      <c r="C6" s="74"/>
      <c r="D6" s="75" t="s">
        <v>34</v>
      </c>
      <c r="E6" s="75" t="s">
        <v>35</v>
      </c>
      <c r="F6" s="75" t="s">
        <v>36</v>
      </c>
      <c r="G6" s="75" t="s">
        <v>37</v>
      </c>
      <c r="H6" s="75" t="s">
        <v>38</v>
      </c>
      <c r="I6" s="78" t="s">
        <v>39</v>
      </c>
      <c r="J6" s="79"/>
      <c r="K6" s="79"/>
      <c r="L6" s="79"/>
      <c r="M6" s="79"/>
      <c r="N6" s="79"/>
      <c r="O6" s="78" t="s">
        <v>34</v>
      </c>
      <c r="P6" s="78" t="s">
        <v>35</v>
      </c>
      <c r="Q6" s="78" t="s">
        <v>36</v>
      </c>
      <c r="R6" s="78" t="s">
        <v>37</v>
      </c>
      <c r="S6" s="75" t="s">
        <v>40</v>
      </c>
    </row>
    <row r="7" ht="18.75" customHeight="1" spans="1:19">
      <c r="A7" s="13"/>
      <c r="B7" s="74"/>
      <c r="C7" s="74"/>
      <c r="D7" s="75"/>
      <c r="E7" s="75"/>
      <c r="F7" s="75"/>
      <c r="G7" s="75"/>
      <c r="H7" s="75"/>
      <c r="I7" s="78" t="s">
        <v>34</v>
      </c>
      <c r="J7" s="78" t="s">
        <v>41</v>
      </c>
      <c r="K7" s="78" t="s">
        <v>42</v>
      </c>
      <c r="L7" s="78" t="s">
        <v>43</v>
      </c>
      <c r="M7" s="78" t="s">
        <v>44</v>
      </c>
      <c r="N7" s="78" t="s">
        <v>45</v>
      </c>
      <c r="O7" s="78"/>
      <c r="P7" s="78"/>
      <c r="Q7" s="78"/>
      <c r="R7" s="78"/>
      <c r="S7" s="75"/>
    </row>
    <row r="8" ht="18.75" customHeight="1" spans="1:19">
      <c r="A8" s="76" t="s">
        <v>46</v>
      </c>
      <c r="B8" s="14" t="s">
        <v>47</v>
      </c>
      <c r="C8" s="14" t="s">
        <v>48</v>
      </c>
      <c r="D8" s="14" t="s">
        <v>49</v>
      </c>
      <c r="E8" s="76" t="s">
        <v>50</v>
      </c>
      <c r="F8" s="14" t="s">
        <v>51</v>
      </c>
      <c r="G8" s="14" t="s">
        <v>52</v>
      </c>
      <c r="H8" s="76" t="s">
        <v>53</v>
      </c>
      <c r="I8" s="14" t="s">
        <v>54</v>
      </c>
      <c r="J8" s="14">
        <v>10</v>
      </c>
      <c r="K8" s="14">
        <v>11</v>
      </c>
      <c r="L8" s="14">
        <v>12</v>
      </c>
      <c r="M8" s="14">
        <v>13</v>
      </c>
      <c r="N8" s="14">
        <v>14</v>
      </c>
      <c r="O8" s="14">
        <v>15</v>
      </c>
      <c r="P8" s="14">
        <v>16</v>
      </c>
      <c r="Q8" s="14">
        <v>17</v>
      </c>
      <c r="R8" s="14">
        <v>18</v>
      </c>
      <c r="S8" s="14">
        <v>19</v>
      </c>
    </row>
    <row r="9" ht="24" customHeight="1" spans="1:19">
      <c r="A9" s="16" t="s">
        <v>55</v>
      </c>
      <c r="B9" s="16" t="s">
        <v>56</v>
      </c>
      <c r="C9" s="17">
        <v>3555953.92</v>
      </c>
      <c r="D9" s="17">
        <v>3555953.92</v>
      </c>
      <c r="E9" s="17">
        <v>3555953.92</v>
      </c>
      <c r="F9" s="17"/>
      <c r="G9" s="17"/>
      <c r="H9" s="17"/>
      <c r="I9" s="17"/>
      <c r="J9" s="17"/>
      <c r="K9" s="17"/>
      <c r="L9" s="17"/>
      <c r="M9" s="17"/>
      <c r="N9" s="17"/>
      <c r="O9" s="17"/>
      <c r="P9" s="17"/>
      <c r="Q9" s="17"/>
      <c r="R9" s="17"/>
      <c r="S9" s="17"/>
    </row>
    <row r="10" ht="24" customHeight="1" spans="1:19">
      <c r="A10" s="67" t="s">
        <v>57</v>
      </c>
      <c r="B10" s="67" t="s">
        <v>56</v>
      </c>
      <c r="C10" s="17">
        <v>3555953.92</v>
      </c>
      <c r="D10" s="17">
        <v>3555953.92</v>
      </c>
      <c r="E10" s="17">
        <v>3555953.92</v>
      </c>
      <c r="F10" s="17"/>
      <c r="G10" s="17"/>
      <c r="H10" s="17"/>
      <c r="I10" s="17"/>
      <c r="J10" s="17"/>
      <c r="K10" s="17"/>
      <c r="L10" s="17"/>
      <c r="M10" s="17"/>
      <c r="N10" s="17"/>
      <c r="O10" s="23"/>
      <c r="P10" s="23"/>
      <c r="Q10" s="23"/>
      <c r="R10" s="23"/>
      <c r="S10" s="23"/>
    </row>
    <row r="11" ht="20.25" customHeight="1" spans="1:19">
      <c r="A11" s="48" t="s">
        <v>32</v>
      </c>
      <c r="B11" s="48"/>
      <c r="C11" s="17">
        <v>3555953.92</v>
      </c>
      <c r="D11" s="17">
        <v>3555953.92</v>
      </c>
      <c r="E11" s="17">
        <v>3555953.92</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pane ySplit="1" topLeftCell="A2" activePane="bottomLeft" state="frozen"/>
      <selection/>
      <selection pane="bottomLeft" activeCell="C10" sqref="C10"/>
    </sheetView>
  </sheetViews>
  <sheetFormatPr defaultColWidth="8.85" defaultRowHeight="15" customHeight="1"/>
  <cols>
    <col min="1" max="1" width="21.55" customWidth="1"/>
    <col min="2" max="2" width="30.12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4" t="str">
        <f>"单位名称："&amp;"全部"</f>
        <v>单位名称：全部</v>
      </c>
      <c r="B4" s="44"/>
      <c r="C4" s="44"/>
      <c r="D4" s="44"/>
      <c r="E4" s="44"/>
      <c r="F4" s="44"/>
      <c r="G4" s="44"/>
      <c r="H4" s="44"/>
      <c r="I4" s="44"/>
      <c r="J4" s="3"/>
      <c r="K4" s="3"/>
      <c r="L4" s="3"/>
      <c r="M4" s="3"/>
      <c r="N4" s="3"/>
      <c r="O4" s="3" t="s">
        <v>29</v>
      </c>
    </row>
    <row r="5" ht="18.75" customHeight="1" spans="1:15">
      <c r="A5" s="13" t="s">
        <v>60</v>
      </c>
      <c r="B5" s="13" t="s">
        <v>61</v>
      </c>
      <c r="C5" s="47" t="s">
        <v>32</v>
      </c>
      <c r="D5" s="47" t="s">
        <v>35</v>
      </c>
      <c r="E5" s="47"/>
      <c r="F5" s="47"/>
      <c r="G5" s="13" t="s">
        <v>36</v>
      </c>
      <c r="H5" s="47" t="s">
        <v>37</v>
      </c>
      <c r="I5" s="13" t="s">
        <v>62</v>
      </c>
      <c r="J5" s="47" t="s">
        <v>63</v>
      </c>
      <c r="K5" s="47"/>
      <c r="L5" s="47"/>
      <c r="M5" s="47"/>
      <c r="N5" s="47"/>
      <c r="O5" s="47"/>
    </row>
    <row r="6" ht="18.75" customHeight="1" spans="1:15">
      <c r="A6" s="13"/>
      <c r="B6" s="13"/>
      <c r="C6" s="47"/>
      <c r="D6" s="47" t="s">
        <v>34</v>
      </c>
      <c r="E6" s="47" t="s">
        <v>64</v>
      </c>
      <c r="F6" s="47" t="s">
        <v>65</v>
      </c>
      <c r="G6" s="13"/>
      <c r="H6" s="47"/>
      <c r="I6" s="13"/>
      <c r="J6" s="47" t="s">
        <v>34</v>
      </c>
      <c r="K6" s="47"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2482325.31</v>
      </c>
      <c r="D8" s="17">
        <v>2482325.31</v>
      </c>
      <c r="E8" s="17">
        <v>1982325.31</v>
      </c>
      <c r="F8" s="17">
        <v>500000</v>
      </c>
      <c r="G8" s="17"/>
      <c r="H8" s="17"/>
      <c r="I8" s="17"/>
      <c r="J8" s="17"/>
      <c r="K8" s="17"/>
      <c r="L8" s="17"/>
      <c r="M8" s="17"/>
      <c r="N8" s="17"/>
      <c r="O8" s="17"/>
    </row>
    <row r="9" ht="20.25" customHeight="1" spans="1:15">
      <c r="A9" s="67" t="s">
        <v>74</v>
      </c>
      <c r="B9" s="67" t="s">
        <v>75</v>
      </c>
      <c r="C9" s="17">
        <v>2482325.31</v>
      </c>
      <c r="D9" s="17">
        <v>2482325.31</v>
      </c>
      <c r="E9" s="17">
        <v>1982325.31</v>
      </c>
      <c r="F9" s="17">
        <v>500000</v>
      </c>
      <c r="G9" s="17"/>
      <c r="H9" s="17"/>
      <c r="I9" s="17"/>
      <c r="J9" s="17"/>
      <c r="K9" s="17"/>
      <c r="L9" s="17"/>
      <c r="M9" s="17"/>
      <c r="N9" s="17"/>
      <c r="O9" s="17"/>
    </row>
    <row r="10" ht="20.25" customHeight="1" spans="1:15">
      <c r="A10" s="68" t="s">
        <v>76</v>
      </c>
      <c r="B10" s="68" t="s">
        <v>77</v>
      </c>
      <c r="C10" s="17">
        <v>2482325.31</v>
      </c>
      <c r="D10" s="17">
        <v>2482325.31</v>
      </c>
      <c r="E10" s="17">
        <v>1982325.31</v>
      </c>
      <c r="F10" s="17">
        <v>500000</v>
      </c>
      <c r="G10" s="17"/>
      <c r="H10" s="17"/>
      <c r="I10" s="17"/>
      <c r="J10" s="17"/>
      <c r="K10" s="17"/>
      <c r="L10" s="17"/>
      <c r="M10" s="17"/>
      <c r="N10" s="17"/>
      <c r="O10" s="17"/>
    </row>
    <row r="11" ht="20.25" customHeight="1" spans="1:15">
      <c r="A11" s="16" t="s">
        <v>78</v>
      </c>
      <c r="B11" s="16" t="s">
        <v>79</v>
      </c>
      <c r="C11" s="17">
        <v>718657.48</v>
      </c>
      <c r="D11" s="17">
        <v>718657.48</v>
      </c>
      <c r="E11" s="17">
        <v>651220.48</v>
      </c>
      <c r="F11" s="17">
        <v>67437</v>
      </c>
      <c r="G11" s="17"/>
      <c r="H11" s="17"/>
      <c r="I11" s="17"/>
      <c r="J11" s="17"/>
      <c r="K11" s="17"/>
      <c r="L11" s="17"/>
      <c r="M11" s="17"/>
      <c r="N11" s="17"/>
      <c r="O11" s="17"/>
    </row>
    <row r="12" ht="20.25" customHeight="1" spans="1:15">
      <c r="A12" s="67" t="s">
        <v>80</v>
      </c>
      <c r="B12" s="67" t="s">
        <v>81</v>
      </c>
      <c r="C12" s="17">
        <v>651220.48</v>
      </c>
      <c r="D12" s="17">
        <v>651220.48</v>
      </c>
      <c r="E12" s="17">
        <v>651220.48</v>
      </c>
      <c r="F12" s="17"/>
      <c r="G12" s="17"/>
      <c r="H12" s="17"/>
      <c r="I12" s="17"/>
      <c r="J12" s="17"/>
      <c r="K12" s="17"/>
      <c r="L12" s="17"/>
      <c r="M12" s="17"/>
      <c r="N12" s="17"/>
      <c r="O12" s="17"/>
    </row>
    <row r="13" ht="20.25" customHeight="1" spans="1:15">
      <c r="A13" s="68" t="s">
        <v>82</v>
      </c>
      <c r="B13" s="68" t="s">
        <v>83</v>
      </c>
      <c r="C13" s="17">
        <v>159600</v>
      </c>
      <c r="D13" s="17">
        <v>159600</v>
      </c>
      <c r="E13" s="17">
        <v>159600</v>
      </c>
      <c r="F13" s="17"/>
      <c r="G13" s="17"/>
      <c r="H13" s="17"/>
      <c r="I13" s="17"/>
      <c r="J13" s="17"/>
      <c r="K13" s="17"/>
      <c r="L13" s="17"/>
      <c r="M13" s="17"/>
      <c r="N13" s="17"/>
      <c r="O13" s="17"/>
    </row>
    <row r="14" ht="26" customHeight="1" spans="1:15">
      <c r="A14" s="68" t="s">
        <v>84</v>
      </c>
      <c r="B14" s="68" t="s">
        <v>85</v>
      </c>
      <c r="C14" s="17">
        <v>250800</v>
      </c>
      <c r="D14" s="17">
        <v>250800</v>
      </c>
      <c r="E14" s="17">
        <v>250800</v>
      </c>
      <c r="F14" s="17"/>
      <c r="G14" s="17"/>
      <c r="H14" s="17"/>
      <c r="I14" s="17"/>
      <c r="J14" s="17"/>
      <c r="K14" s="17"/>
      <c r="L14" s="17"/>
      <c r="M14" s="17"/>
      <c r="N14" s="17"/>
      <c r="O14" s="17"/>
    </row>
    <row r="15" ht="24" customHeight="1" spans="1:15">
      <c r="A15" s="68" t="s">
        <v>86</v>
      </c>
      <c r="B15" s="68" t="s">
        <v>87</v>
      </c>
      <c r="C15" s="17">
        <v>240820.48</v>
      </c>
      <c r="D15" s="17">
        <v>240820.48</v>
      </c>
      <c r="E15" s="17">
        <v>240820.48</v>
      </c>
      <c r="F15" s="17"/>
      <c r="G15" s="17"/>
      <c r="H15" s="17"/>
      <c r="I15" s="17"/>
      <c r="J15" s="17"/>
      <c r="K15" s="17"/>
      <c r="L15" s="17"/>
      <c r="M15" s="17"/>
      <c r="N15" s="17"/>
      <c r="O15" s="17"/>
    </row>
    <row r="16" ht="20.25" customHeight="1" spans="1:15">
      <c r="A16" s="67" t="s">
        <v>88</v>
      </c>
      <c r="B16" s="67" t="s">
        <v>89</v>
      </c>
      <c r="C16" s="17">
        <v>67437</v>
      </c>
      <c r="D16" s="17">
        <v>67437</v>
      </c>
      <c r="E16" s="17"/>
      <c r="F16" s="17">
        <v>67437</v>
      </c>
      <c r="G16" s="17"/>
      <c r="H16" s="17"/>
      <c r="I16" s="17"/>
      <c r="J16" s="17"/>
      <c r="K16" s="17"/>
      <c r="L16" s="17"/>
      <c r="M16" s="17"/>
      <c r="N16" s="17"/>
      <c r="O16" s="17"/>
    </row>
    <row r="17" ht="20.25" customHeight="1" spans="1:15">
      <c r="A17" s="68" t="s">
        <v>90</v>
      </c>
      <c r="B17" s="68" t="s">
        <v>91</v>
      </c>
      <c r="C17" s="17">
        <v>67437</v>
      </c>
      <c r="D17" s="17">
        <v>67437</v>
      </c>
      <c r="E17" s="17"/>
      <c r="F17" s="17">
        <v>67437</v>
      </c>
      <c r="G17" s="17"/>
      <c r="H17" s="17"/>
      <c r="I17" s="17"/>
      <c r="J17" s="17"/>
      <c r="K17" s="17"/>
      <c r="L17" s="17"/>
      <c r="M17" s="17"/>
      <c r="N17" s="17"/>
      <c r="O17" s="17"/>
    </row>
    <row r="18" ht="20.25" customHeight="1" spans="1:15">
      <c r="A18" s="16" t="s">
        <v>92</v>
      </c>
      <c r="B18" s="16" t="s">
        <v>93</v>
      </c>
      <c r="C18" s="17">
        <v>142595.13</v>
      </c>
      <c r="D18" s="17">
        <v>142595.13</v>
      </c>
      <c r="E18" s="17">
        <v>142595.13</v>
      </c>
      <c r="F18" s="17"/>
      <c r="G18" s="17"/>
      <c r="H18" s="17"/>
      <c r="I18" s="17"/>
      <c r="J18" s="17"/>
      <c r="K18" s="17"/>
      <c r="L18" s="17"/>
      <c r="M18" s="17"/>
      <c r="N18" s="17"/>
      <c r="O18" s="17"/>
    </row>
    <row r="19" ht="20.25" customHeight="1" spans="1:15">
      <c r="A19" s="67" t="s">
        <v>94</v>
      </c>
      <c r="B19" s="67" t="s">
        <v>95</v>
      </c>
      <c r="C19" s="17">
        <v>142595.13</v>
      </c>
      <c r="D19" s="17">
        <v>142595.13</v>
      </c>
      <c r="E19" s="17">
        <v>142595.13</v>
      </c>
      <c r="F19" s="17"/>
      <c r="G19" s="17"/>
      <c r="H19" s="17"/>
      <c r="I19" s="17"/>
      <c r="J19" s="17"/>
      <c r="K19" s="17"/>
      <c r="L19" s="17"/>
      <c r="M19" s="17"/>
      <c r="N19" s="17"/>
      <c r="O19" s="17"/>
    </row>
    <row r="20" ht="20.25" customHeight="1" spans="1:15">
      <c r="A20" s="68" t="s">
        <v>96</v>
      </c>
      <c r="B20" s="68" t="s">
        <v>97</v>
      </c>
      <c r="C20" s="17">
        <v>44330.3</v>
      </c>
      <c r="D20" s="17">
        <v>44330.3</v>
      </c>
      <c r="E20" s="17">
        <v>44330.3</v>
      </c>
      <c r="F20" s="17"/>
      <c r="G20" s="17"/>
      <c r="H20" s="17"/>
      <c r="I20" s="17"/>
      <c r="J20" s="17"/>
      <c r="K20" s="17"/>
      <c r="L20" s="17"/>
      <c r="M20" s="17"/>
      <c r="N20" s="17"/>
      <c r="O20" s="17"/>
    </row>
    <row r="21" ht="20.25" customHeight="1" spans="1:15">
      <c r="A21" s="68" t="s">
        <v>98</v>
      </c>
      <c r="B21" s="68" t="s">
        <v>99</v>
      </c>
      <c r="C21" s="17">
        <v>80595.32</v>
      </c>
      <c r="D21" s="17">
        <v>80595.32</v>
      </c>
      <c r="E21" s="17">
        <v>80595.32</v>
      </c>
      <c r="F21" s="17"/>
      <c r="G21" s="17"/>
      <c r="H21" s="17"/>
      <c r="I21" s="17"/>
      <c r="J21" s="17"/>
      <c r="K21" s="17"/>
      <c r="L21" s="17"/>
      <c r="M21" s="17"/>
      <c r="N21" s="17"/>
      <c r="O21" s="17"/>
    </row>
    <row r="22" ht="20.25" customHeight="1" spans="1:15">
      <c r="A22" s="68" t="s">
        <v>100</v>
      </c>
      <c r="B22" s="68" t="s">
        <v>101</v>
      </c>
      <c r="C22" s="17">
        <v>17669.51</v>
      </c>
      <c r="D22" s="17">
        <v>17669.51</v>
      </c>
      <c r="E22" s="17">
        <v>17669.51</v>
      </c>
      <c r="F22" s="17"/>
      <c r="G22" s="17"/>
      <c r="H22" s="17"/>
      <c r="I22" s="17"/>
      <c r="J22" s="17"/>
      <c r="K22" s="17"/>
      <c r="L22" s="17"/>
      <c r="M22" s="17"/>
      <c r="N22" s="17"/>
      <c r="O22" s="17"/>
    </row>
    <row r="23" ht="20.25" customHeight="1" spans="1:15">
      <c r="A23" s="16" t="s">
        <v>102</v>
      </c>
      <c r="B23" s="16" t="s">
        <v>103</v>
      </c>
      <c r="C23" s="17">
        <v>212376</v>
      </c>
      <c r="D23" s="17">
        <v>212376</v>
      </c>
      <c r="E23" s="17">
        <v>212376</v>
      </c>
      <c r="F23" s="17"/>
      <c r="G23" s="17"/>
      <c r="H23" s="17"/>
      <c r="I23" s="17"/>
      <c r="J23" s="17"/>
      <c r="K23" s="17"/>
      <c r="L23" s="17"/>
      <c r="M23" s="17"/>
      <c r="N23" s="17"/>
      <c r="O23" s="17"/>
    </row>
    <row r="24" ht="20.25" customHeight="1" spans="1:15">
      <c r="A24" s="67" t="s">
        <v>104</v>
      </c>
      <c r="B24" s="67" t="s">
        <v>105</v>
      </c>
      <c r="C24" s="17">
        <v>212376</v>
      </c>
      <c r="D24" s="17">
        <v>212376</v>
      </c>
      <c r="E24" s="17">
        <v>212376</v>
      </c>
      <c r="F24" s="17"/>
      <c r="G24" s="17"/>
      <c r="H24" s="17"/>
      <c r="I24" s="17"/>
      <c r="J24" s="17"/>
      <c r="K24" s="17"/>
      <c r="L24" s="17"/>
      <c r="M24" s="17"/>
      <c r="N24" s="17"/>
      <c r="O24" s="17"/>
    </row>
    <row r="25" ht="20.25" customHeight="1" spans="1:15">
      <c r="A25" s="68" t="s">
        <v>106</v>
      </c>
      <c r="B25" s="68" t="s">
        <v>107</v>
      </c>
      <c r="C25" s="17">
        <v>212376</v>
      </c>
      <c r="D25" s="17">
        <v>212376</v>
      </c>
      <c r="E25" s="17">
        <v>212376</v>
      </c>
      <c r="F25" s="17"/>
      <c r="G25" s="17"/>
      <c r="H25" s="17"/>
      <c r="I25" s="17"/>
      <c r="J25" s="17"/>
      <c r="K25" s="17"/>
      <c r="L25" s="17"/>
      <c r="M25" s="17"/>
      <c r="N25" s="17"/>
      <c r="O25" s="17"/>
    </row>
    <row r="26" ht="20.25" customHeight="1" spans="1:15">
      <c r="A26" s="48" t="s">
        <v>108</v>
      </c>
      <c r="B26" s="48"/>
      <c r="C26" s="17">
        <v>3555953.92</v>
      </c>
      <c r="D26" s="17">
        <v>3555953.92</v>
      </c>
      <c r="E26" s="17">
        <v>2988516.92</v>
      </c>
      <c r="F26" s="17">
        <v>567437</v>
      </c>
      <c r="G26" s="17"/>
      <c r="H26" s="17"/>
      <c r="I26" s="17"/>
      <c r="J26" s="17"/>
      <c r="K26" s="17"/>
      <c r="L26" s="17"/>
      <c r="M26" s="17"/>
      <c r="N26" s="17"/>
      <c r="O26" s="17"/>
    </row>
  </sheetData>
  <mergeCells count="11">
    <mergeCell ref="A3:O3"/>
    <mergeCell ref="A4:I4"/>
    <mergeCell ref="D5:F5"/>
    <mergeCell ref="J5:O5"/>
    <mergeCell ref="A26:B26"/>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109</v>
      </c>
    </row>
    <row r="3" ht="45" customHeight="1" spans="1:4">
      <c r="A3" s="4" t="s">
        <v>110</v>
      </c>
      <c r="B3" s="4"/>
      <c r="C3" s="4"/>
      <c r="D3" s="4"/>
    </row>
    <row r="4" ht="18.75" customHeight="1" spans="1:4">
      <c r="A4" s="5" t="str">
        <f>"单位名称："&amp;"全部"</f>
        <v>单位名称：全部</v>
      </c>
      <c r="B4" s="5"/>
      <c r="C4" s="69"/>
      <c r="D4" s="6" t="s">
        <v>2</v>
      </c>
    </row>
    <row r="5" ht="22.5" customHeight="1" spans="1:4">
      <c r="A5" s="8" t="s">
        <v>3</v>
      </c>
      <c r="B5" s="8"/>
      <c r="C5" s="8" t="s">
        <v>4</v>
      </c>
      <c r="D5" s="8"/>
    </row>
    <row r="6" ht="18.75" customHeight="1" spans="1:4">
      <c r="A6" s="8" t="s">
        <v>5</v>
      </c>
      <c r="B6" s="8" t="s">
        <v>6</v>
      </c>
      <c r="C6" s="8" t="s">
        <v>111</v>
      </c>
      <c r="D6" s="8" t="s">
        <v>6</v>
      </c>
    </row>
    <row r="7" ht="18.75" customHeight="1" spans="1:4">
      <c r="A7" s="8"/>
      <c r="B7" s="8"/>
      <c r="C7" s="8"/>
      <c r="D7" s="8"/>
    </row>
    <row r="8" ht="22.5" customHeight="1" spans="1:4">
      <c r="A8" s="15" t="s">
        <v>112</v>
      </c>
      <c r="B8" s="17">
        <v>3555953.92</v>
      </c>
      <c r="C8" s="15" t="s">
        <v>113</v>
      </c>
      <c r="D8" s="17">
        <v>3555953.92</v>
      </c>
    </row>
    <row r="9" ht="22.5" customHeight="1" spans="1:4">
      <c r="A9" s="15" t="s">
        <v>114</v>
      </c>
      <c r="B9" s="17">
        <v>3555953.92</v>
      </c>
      <c r="C9" s="15" t="str">
        <f>"（"&amp;"一"&amp;"）"&amp;"教育支出"</f>
        <v>（一）教育支出</v>
      </c>
      <c r="D9" s="17">
        <v>2482325.31</v>
      </c>
    </row>
    <row r="10" ht="22.5" customHeight="1" spans="1:4">
      <c r="A10" s="15" t="s">
        <v>115</v>
      </c>
      <c r="B10" s="17"/>
      <c r="C10" s="15" t="str">
        <f>"（"&amp;"二"&amp;"）"&amp;"社会保障和就业支出"</f>
        <v>（二）社会保障和就业支出</v>
      </c>
      <c r="D10" s="17">
        <v>718657.48</v>
      </c>
    </row>
    <row r="11" ht="22.5" customHeight="1" spans="1:4">
      <c r="A11" s="15" t="s">
        <v>116</v>
      </c>
      <c r="B11" s="17"/>
      <c r="C11" s="15" t="str">
        <f>"（"&amp;"三"&amp;"）"&amp;"卫生健康支出"</f>
        <v>（三）卫生健康支出</v>
      </c>
      <c r="D11" s="17">
        <v>142595.13</v>
      </c>
    </row>
    <row r="12" ht="22.5" customHeight="1" spans="1:4">
      <c r="A12" s="15" t="s">
        <v>117</v>
      </c>
      <c r="B12" s="17"/>
      <c r="C12" s="15" t="str">
        <f>"（"&amp;"四"&amp;"）"&amp;"住房保障支出"</f>
        <v>（四）住房保障支出</v>
      </c>
      <c r="D12" s="17">
        <v>212376</v>
      </c>
    </row>
    <row r="13" ht="22.5" customHeight="1" spans="1:4">
      <c r="A13" s="15" t="s">
        <v>114</v>
      </c>
      <c r="B13" s="17"/>
      <c r="C13" s="15"/>
      <c r="D13" s="17"/>
    </row>
    <row r="14" ht="22.5" customHeight="1" spans="1:4">
      <c r="A14" s="15" t="s">
        <v>115</v>
      </c>
      <c r="B14" s="17"/>
      <c r="C14" s="15"/>
      <c r="D14" s="17"/>
    </row>
    <row r="15" ht="22.5" customHeight="1" spans="1:4">
      <c r="A15" s="15" t="s">
        <v>116</v>
      </c>
      <c r="B15" s="17"/>
      <c r="C15" s="15"/>
      <c r="D15" s="17"/>
    </row>
    <row r="16" ht="22.5" customHeight="1" spans="1:4">
      <c r="A16" s="70"/>
      <c r="B16" s="17"/>
      <c r="C16" s="15" t="s">
        <v>118</v>
      </c>
      <c r="D16" s="17"/>
    </row>
    <row r="17" ht="22.5" customHeight="1" spans="1:4">
      <c r="A17" s="71" t="s">
        <v>119</v>
      </c>
      <c r="B17" s="72">
        <v>3555953.92</v>
      </c>
      <c r="C17" s="73" t="s">
        <v>120</v>
      </c>
      <c r="D17" s="72">
        <v>3555953.92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pane ySplit="1" topLeftCell="A2" activePane="bottomLeft" state="frozen"/>
      <selection/>
      <selection pane="bottomLeft" activeCell="G10" sqref="G10"/>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121</v>
      </c>
    </row>
    <row r="3" ht="37.5" customHeight="1" spans="1:7">
      <c r="A3" s="4" t="s">
        <v>122</v>
      </c>
      <c r="B3" s="4"/>
      <c r="C3" s="4"/>
      <c r="D3" s="4"/>
      <c r="E3" s="4"/>
      <c r="F3" s="4"/>
      <c r="G3" s="4"/>
    </row>
    <row r="4" ht="18.75" customHeight="1" spans="1:7">
      <c r="A4" s="44" t="str">
        <f>"单位名称："&amp;"全部"</f>
        <v>单位名称：全部</v>
      </c>
      <c r="B4" s="44"/>
      <c r="C4" s="44"/>
      <c r="D4" s="45"/>
      <c r="E4" s="45"/>
      <c r="F4" s="45"/>
      <c r="G4" s="46" t="s">
        <v>29</v>
      </c>
    </row>
    <row r="5" ht="18.75" customHeight="1" spans="1:7">
      <c r="A5" s="13" t="s">
        <v>123</v>
      </c>
      <c r="B5" s="13" t="s">
        <v>61</v>
      </c>
      <c r="C5" s="47" t="s">
        <v>32</v>
      </c>
      <c r="D5" s="47" t="s">
        <v>64</v>
      </c>
      <c r="E5" s="47"/>
      <c r="F5" s="47"/>
      <c r="G5" s="13" t="s">
        <v>65</v>
      </c>
    </row>
    <row r="6" ht="18.75" customHeight="1" spans="1:7">
      <c r="A6" s="13" t="s">
        <v>60</v>
      </c>
      <c r="B6" s="13" t="s">
        <v>61</v>
      </c>
      <c r="C6" s="47"/>
      <c r="D6" s="47" t="s">
        <v>34</v>
      </c>
      <c r="E6" s="47" t="s">
        <v>124</v>
      </c>
      <c r="F6" s="47" t="s">
        <v>125</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2482325.31</v>
      </c>
      <c r="D8" s="17">
        <v>1982325.31</v>
      </c>
      <c r="E8" s="17">
        <v>1788325.31</v>
      </c>
      <c r="F8" s="17">
        <v>194000</v>
      </c>
      <c r="G8" s="17">
        <v>500000</v>
      </c>
    </row>
    <row r="9" ht="20.25" customHeight="1" spans="1:7">
      <c r="A9" s="67" t="s">
        <v>74</v>
      </c>
      <c r="B9" s="67" t="s">
        <v>75</v>
      </c>
      <c r="C9" s="17">
        <v>2482325.31</v>
      </c>
      <c r="D9" s="17">
        <v>1982325.31</v>
      </c>
      <c r="E9" s="17">
        <v>1788325.31</v>
      </c>
      <c r="F9" s="17">
        <v>194000</v>
      </c>
      <c r="G9" s="17">
        <v>500000</v>
      </c>
    </row>
    <row r="10" ht="20.25" customHeight="1" spans="1:7">
      <c r="A10" s="68" t="s">
        <v>76</v>
      </c>
      <c r="B10" s="68" t="s">
        <v>77</v>
      </c>
      <c r="C10" s="17">
        <v>2482325.31</v>
      </c>
      <c r="D10" s="17">
        <v>1982325.31</v>
      </c>
      <c r="E10" s="17">
        <v>1788325.31</v>
      </c>
      <c r="F10" s="17">
        <v>194000</v>
      </c>
      <c r="G10" s="17">
        <v>500000</v>
      </c>
    </row>
    <row r="11" ht="20.25" customHeight="1" spans="1:7">
      <c r="A11" s="16" t="s">
        <v>78</v>
      </c>
      <c r="B11" s="16" t="s">
        <v>79</v>
      </c>
      <c r="C11" s="17">
        <v>718657.48</v>
      </c>
      <c r="D11" s="17">
        <v>651220.48</v>
      </c>
      <c r="E11" s="17">
        <v>640420.48</v>
      </c>
      <c r="F11" s="17">
        <v>10800</v>
      </c>
      <c r="G11" s="17">
        <v>67437</v>
      </c>
    </row>
    <row r="12" ht="20.25" customHeight="1" spans="1:7">
      <c r="A12" s="67" t="s">
        <v>80</v>
      </c>
      <c r="B12" s="67" t="s">
        <v>81</v>
      </c>
      <c r="C12" s="17">
        <v>651220.48</v>
      </c>
      <c r="D12" s="17">
        <v>651220.48</v>
      </c>
      <c r="E12" s="17">
        <v>640420.48</v>
      </c>
      <c r="F12" s="17">
        <v>10800</v>
      </c>
      <c r="G12" s="17"/>
    </row>
    <row r="13" ht="20.25" customHeight="1" spans="1:7">
      <c r="A13" s="68" t="s">
        <v>82</v>
      </c>
      <c r="B13" s="68" t="s">
        <v>83</v>
      </c>
      <c r="C13" s="17">
        <v>159600</v>
      </c>
      <c r="D13" s="17">
        <v>159600</v>
      </c>
      <c r="E13" s="17">
        <v>155400</v>
      </c>
      <c r="F13" s="17">
        <v>4200</v>
      </c>
      <c r="G13" s="17"/>
    </row>
    <row r="14" ht="20.25" customHeight="1" spans="1:7">
      <c r="A14" s="68" t="s">
        <v>84</v>
      </c>
      <c r="B14" s="68" t="s">
        <v>85</v>
      </c>
      <c r="C14" s="17">
        <v>250800</v>
      </c>
      <c r="D14" s="17">
        <v>250800</v>
      </c>
      <c r="E14" s="17">
        <v>244200</v>
      </c>
      <c r="F14" s="17">
        <v>6600</v>
      </c>
      <c r="G14" s="17"/>
    </row>
    <row r="15" ht="28" customHeight="1" spans="1:7">
      <c r="A15" s="68" t="s">
        <v>86</v>
      </c>
      <c r="B15" s="68" t="s">
        <v>87</v>
      </c>
      <c r="C15" s="17">
        <v>240820.48</v>
      </c>
      <c r="D15" s="17">
        <v>240820.48</v>
      </c>
      <c r="E15" s="17">
        <v>240820.48</v>
      </c>
      <c r="F15" s="17"/>
      <c r="G15" s="17"/>
    </row>
    <row r="16" ht="20.25" customHeight="1" spans="1:7">
      <c r="A16" s="67" t="s">
        <v>88</v>
      </c>
      <c r="B16" s="67" t="s">
        <v>89</v>
      </c>
      <c r="C16" s="17">
        <v>67437</v>
      </c>
      <c r="D16" s="17"/>
      <c r="E16" s="17"/>
      <c r="F16" s="17"/>
      <c r="G16" s="17">
        <v>67437</v>
      </c>
    </row>
    <row r="17" ht="20.25" customHeight="1" spans="1:7">
      <c r="A17" s="68" t="s">
        <v>90</v>
      </c>
      <c r="B17" s="68" t="s">
        <v>91</v>
      </c>
      <c r="C17" s="17">
        <v>67437</v>
      </c>
      <c r="D17" s="17"/>
      <c r="E17" s="17"/>
      <c r="F17" s="17"/>
      <c r="G17" s="17">
        <v>67437</v>
      </c>
    </row>
    <row r="18" ht="20.25" customHeight="1" spans="1:7">
      <c r="A18" s="16" t="s">
        <v>92</v>
      </c>
      <c r="B18" s="16" t="s">
        <v>93</v>
      </c>
      <c r="C18" s="17">
        <v>142595.13</v>
      </c>
      <c r="D18" s="17">
        <v>142595.13</v>
      </c>
      <c r="E18" s="17">
        <v>142595.13</v>
      </c>
      <c r="F18" s="17"/>
      <c r="G18" s="17"/>
    </row>
    <row r="19" ht="20.25" customHeight="1" spans="1:7">
      <c r="A19" s="67" t="s">
        <v>94</v>
      </c>
      <c r="B19" s="67" t="s">
        <v>95</v>
      </c>
      <c r="C19" s="17">
        <v>142595.13</v>
      </c>
      <c r="D19" s="17">
        <v>142595.13</v>
      </c>
      <c r="E19" s="17">
        <v>142595.13</v>
      </c>
      <c r="F19" s="17"/>
      <c r="G19" s="17"/>
    </row>
    <row r="20" ht="20.25" customHeight="1" spans="1:7">
      <c r="A20" s="68" t="s">
        <v>96</v>
      </c>
      <c r="B20" s="68" t="s">
        <v>97</v>
      </c>
      <c r="C20" s="17">
        <v>44330.3</v>
      </c>
      <c r="D20" s="17">
        <v>44330.3</v>
      </c>
      <c r="E20" s="17">
        <v>44330.3</v>
      </c>
      <c r="F20" s="17"/>
      <c r="G20" s="17"/>
    </row>
    <row r="21" ht="20.25" customHeight="1" spans="1:7">
      <c r="A21" s="68" t="s">
        <v>98</v>
      </c>
      <c r="B21" s="68" t="s">
        <v>99</v>
      </c>
      <c r="C21" s="17">
        <v>80595.32</v>
      </c>
      <c r="D21" s="17">
        <v>80595.32</v>
      </c>
      <c r="E21" s="17">
        <v>80595.32</v>
      </c>
      <c r="F21" s="17"/>
      <c r="G21" s="17"/>
    </row>
    <row r="22" ht="20.25" customHeight="1" spans="1:7">
      <c r="A22" s="68" t="s">
        <v>100</v>
      </c>
      <c r="B22" s="68" t="s">
        <v>101</v>
      </c>
      <c r="C22" s="17">
        <v>17669.51</v>
      </c>
      <c r="D22" s="17">
        <v>17669.51</v>
      </c>
      <c r="E22" s="17">
        <v>17669.51</v>
      </c>
      <c r="F22" s="17"/>
      <c r="G22" s="17"/>
    </row>
    <row r="23" ht="20.25" customHeight="1" spans="1:7">
      <c r="A23" s="16" t="s">
        <v>102</v>
      </c>
      <c r="B23" s="16" t="s">
        <v>103</v>
      </c>
      <c r="C23" s="17">
        <v>212376</v>
      </c>
      <c r="D23" s="17">
        <v>212376</v>
      </c>
      <c r="E23" s="17">
        <v>212376</v>
      </c>
      <c r="F23" s="17"/>
      <c r="G23" s="17"/>
    </row>
    <row r="24" ht="20.25" customHeight="1" spans="1:7">
      <c r="A24" s="67" t="s">
        <v>104</v>
      </c>
      <c r="B24" s="67" t="s">
        <v>105</v>
      </c>
      <c r="C24" s="17">
        <v>212376</v>
      </c>
      <c r="D24" s="17">
        <v>212376</v>
      </c>
      <c r="E24" s="17">
        <v>212376</v>
      </c>
      <c r="F24" s="17"/>
      <c r="G24" s="17"/>
    </row>
    <row r="25" ht="20.25" customHeight="1" spans="1:7">
      <c r="A25" s="68" t="s">
        <v>106</v>
      </c>
      <c r="B25" s="68" t="s">
        <v>107</v>
      </c>
      <c r="C25" s="17">
        <v>212376</v>
      </c>
      <c r="D25" s="17">
        <v>212376</v>
      </c>
      <c r="E25" s="17">
        <v>212376</v>
      </c>
      <c r="F25" s="17"/>
      <c r="G25" s="17"/>
    </row>
    <row r="26" ht="20.25" customHeight="1" spans="1:7">
      <c r="A26" s="48" t="s">
        <v>108</v>
      </c>
      <c r="B26" s="48"/>
      <c r="C26" s="49">
        <v>3555953.92</v>
      </c>
      <c r="D26" s="49">
        <v>2988516.92</v>
      </c>
      <c r="E26" s="49">
        <v>2783716.92</v>
      </c>
      <c r="F26" s="49">
        <v>204800</v>
      </c>
      <c r="G26" s="49">
        <v>567437</v>
      </c>
    </row>
  </sheetData>
  <mergeCells count="7">
    <mergeCell ref="A3:G3"/>
    <mergeCell ref="A4:C4"/>
    <mergeCell ref="A5:B5"/>
    <mergeCell ref="D5:F5"/>
    <mergeCell ref="A26:B26"/>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24" sqref="C2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0"/>
      <c r="B2" s="60"/>
      <c r="C2" s="61"/>
      <c r="D2" s="2"/>
      <c r="E2" s="2"/>
      <c r="F2" s="62" t="s">
        <v>126</v>
      </c>
    </row>
    <row r="3" ht="41.25" customHeight="1" spans="1:6">
      <c r="A3" s="63" t="s">
        <v>127</v>
      </c>
      <c r="B3" s="63"/>
      <c r="C3" s="63"/>
      <c r="D3" s="63"/>
      <c r="E3" s="63"/>
      <c r="F3" s="63"/>
    </row>
    <row r="4" ht="18.75" customHeight="1" spans="1:6">
      <c r="A4" s="5" t="str">
        <f>"单位名称："&amp;"全部"</f>
        <v>单位名称：全部</v>
      </c>
      <c r="B4" s="5"/>
      <c r="C4" s="5"/>
      <c r="D4" s="64"/>
      <c r="E4" s="2"/>
      <c r="F4" s="62" t="s">
        <v>29</v>
      </c>
    </row>
    <row r="5" ht="18.75" customHeight="1" spans="1:6">
      <c r="A5" s="13" t="s">
        <v>128</v>
      </c>
      <c r="B5" s="47" t="s">
        <v>129</v>
      </c>
      <c r="C5" s="47" t="s">
        <v>130</v>
      </c>
      <c r="D5" s="47"/>
      <c r="E5" s="47"/>
      <c r="F5" s="47" t="s">
        <v>131</v>
      </c>
    </row>
    <row r="6" ht="18.75" customHeight="1" spans="1:6">
      <c r="A6" s="13"/>
      <c r="B6" s="47"/>
      <c r="C6" s="47" t="s">
        <v>34</v>
      </c>
      <c r="D6" s="47" t="s">
        <v>132</v>
      </c>
      <c r="E6" s="47" t="s">
        <v>133</v>
      </c>
      <c r="F6" s="47"/>
    </row>
    <row r="7" ht="18.75" customHeight="1" spans="1:6">
      <c r="A7" s="65">
        <v>1</v>
      </c>
      <c r="B7" s="66">
        <v>2</v>
      </c>
      <c r="C7" s="65">
        <v>3</v>
      </c>
      <c r="D7" s="65">
        <v>4</v>
      </c>
      <c r="E7" s="65">
        <v>5</v>
      </c>
      <c r="F7" s="65">
        <v>6</v>
      </c>
    </row>
    <row r="8" ht="20.25" customHeight="1" spans="1:6">
      <c r="A8" s="17">
        <v>4300</v>
      </c>
      <c r="B8" s="17"/>
      <c r="C8" s="17"/>
      <c r="D8" s="17"/>
      <c r="E8" s="17"/>
      <c r="F8" s="17">
        <v>4300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4"/>
  <sheetViews>
    <sheetView showZeros="0" workbookViewId="0">
      <pane ySplit="1" topLeftCell="A2" activePane="bottomLeft" state="frozen"/>
      <selection/>
      <selection pane="bottomLeft" activeCell="D71" sqref="D71"/>
    </sheetView>
  </sheetViews>
  <sheetFormatPr defaultColWidth="8.85" defaultRowHeight="15" customHeight="1"/>
  <cols>
    <col min="1" max="1" width="30.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134</v>
      </c>
    </row>
    <row r="3" ht="45" customHeight="1" spans="1:23">
      <c r="A3" s="4" t="s">
        <v>135</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"单位名称："&amp;"全部"</f>
        <v>单位名称：全部</v>
      </c>
      <c r="B4" s="5"/>
      <c r="C4" s="5"/>
      <c r="D4" s="5"/>
      <c r="E4" s="5"/>
      <c r="F4" s="5"/>
      <c r="G4" s="5"/>
      <c r="H4" s="54"/>
      <c r="I4" s="54"/>
      <c r="J4" s="54"/>
      <c r="K4" s="54"/>
      <c r="L4" s="6"/>
      <c r="M4" s="6"/>
      <c r="N4" s="6"/>
      <c r="O4" s="6"/>
      <c r="P4" s="6"/>
      <c r="Q4" s="6"/>
      <c r="R4" s="6"/>
      <c r="S4" s="6"/>
      <c r="T4" s="6"/>
      <c r="U4" s="6"/>
      <c r="V4" s="6"/>
      <c r="W4" s="6" t="s">
        <v>29</v>
      </c>
    </row>
    <row r="5" ht="18.75" customHeight="1" spans="1:23">
      <c r="A5" s="55" t="s">
        <v>136</v>
      </c>
      <c r="B5" s="55" t="s">
        <v>137</v>
      </c>
      <c r="C5" s="55" t="s">
        <v>138</v>
      </c>
      <c r="D5" s="55" t="s">
        <v>139</v>
      </c>
      <c r="E5" s="55" t="s">
        <v>140</v>
      </c>
      <c r="F5" s="55" t="s">
        <v>141</v>
      </c>
      <c r="G5" s="55" t="s">
        <v>142</v>
      </c>
      <c r="H5" s="56" t="s">
        <v>32</v>
      </c>
      <c r="I5" s="56" t="s">
        <v>143</v>
      </c>
      <c r="J5" s="55"/>
      <c r="K5" s="55"/>
      <c r="L5" s="55"/>
      <c r="M5" s="55"/>
      <c r="N5" s="55" t="s">
        <v>144</v>
      </c>
      <c r="O5" s="55"/>
      <c r="P5" s="55"/>
      <c r="Q5" s="55" t="s">
        <v>38</v>
      </c>
      <c r="R5" s="55" t="s">
        <v>63</v>
      </c>
      <c r="S5" s="55"/>
      <c r="T5" s="55"/>
      <c r="U5" s="55"/>
      <c r="V5" s="55"/>
      <c r="W5" s="55"/>
    </row>
    <row r="6" ht="18.75" customHeight="1" spans="1:23">
      <c r="A6" s="55"/>
      <c r="B6" s="55"/>
      <c r="C6" s="55"/>
      <c r="D6" s="55"/>
      <c r="E6" s="55"/>
      <c r="F6" s="55"/>
      <c r="G6" s="55"/>
      <c r="H6" s="56" t="s">
        <v>145</v>
      </c>
      <c r="I6" s="56" t="s">
        <v>146</v>
      </c>
      <c r="J6" s="55" t="s">
        <v>36</v>
      </c>
      <c r="K6" s="55" t="s">
        <v>37</v>
      </c>
      <c r="L6" s="55"/>
      <c r="M6" s="55"/>
      <c r="N6" s="55" t="s">
        <v>144</v>
      </c>
      <c r="O6" s="55" t="s">
        <v>36</v>
      </c>
      <c r="P6" s="55" t="s">
        <v>37</v>
      </c>
      <c r="Q6" s="55" t="s">
        <v>38</v>
      </c>
      <c r="R6" s="55" t="s">
        <v>63</v>
      </c>
      <c r="S6" s="55" t="s">
        <v>41</v>
      </c>
      <c r="T6" s="55" t="s">
        <v>42</v>
      </c>
      <c r="U6" s="55" t="s">
        <v>43</v>
      </c>
      <c r="V6" s="55" t="s">
        <v>44</v>
      </c>
      <c r="W6" s="55" t="s">
        <v>45</v>
      </c>
    </row>
    <row r="7" ht="18.75" customHeight="1" spans="1:23">
      <c r="A7" s="55"/>
      <c r="B7" s="55"/>
      <c r="C7" s="55"/>
      <c r="D7" s="55"/>
      <c r="E7" s="55"/>
      <c r="F7" s="55"/>
      <c r="G7" s="55"/>
      <c r="H7" s="56"/>
      <c r="I7" s="56" t="s">
        <v>147</v>
      </c>
      <c r="J7" s="55" t="s">
        <v>148</v>
      </c>
      <c r="K7" s="55" t="s">
        <v>149</v>
      </c>
      <c r="L7" s="55" t="s">
        <v>150</v>
      </c>
      <c r="M7" s="55" t="s">
        <v>151</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2988516.92</v>
      </c>
      <c r="I10" s="17">
        <v>2988516.92</v>
      </c>
      <c r="J10" s="17"/>
      <c r="K10" s="17"/>
      <c r="L10" s="17">
        <v>2988516.92</v>
      </c>
      <c r="M10" s="17"/>
      <c r="N10" s="17"/>
      <c r="O10" s="17"/>
      <c r="P10" s="17"/>
      <c r="Q10" s="17"/>
      <c r="R10" s="17"/>
      <c r="S10" s="17"/>
      <c r="T10" s="17"/>
      <c r="U10" s="17"/>
      <c r="V10" s="17"/>
      <c r="W10" s="17"/>
    </row>
    <row r="11" ht="18.75" customHeight="1" spans="1:23">
      <c r="A11" s="57" t="s">
        <v>56</v>
      </c>
      <c r="B11" s="9" t="s">
        <v>152</v>
      </c>
      <c r="C11" s="10" t="s">
        <v>153</v>
      </c>
      <c r="D11" s="9" t="s">
        <v>76</v>
      </c>
      <c r="E11" s="9" t="s">
        <v>77</v>
      </c>
      <c r="F11" s="9" t="s">
        <v>154</v>
      </c>
      <c r="G11" s="58" t="s">
        <v>155</v>
      </c>
      <c r="H11" s="17">
        <v>214656</v>
      </c>
      <c r="I11" s="17">
        <v>214656</v>
      </c>
      <c r="J11" s="17"/>
      <c r="K11" s="17"/>
      <c r="L11" s="17">
        <v>214656</v>
      </c>
      <c r="M11" s="17"/>
      <c r="N11" s="17"/>
      <c r="O11" s="17"/>
      <c r="P11" s="23"/>
      <c r="Q11" s="17"/>
      <c r="R11" s="17"/>
      <c r="S11" s="17"/>
      <c r="T11" s="17"/>
      <c r="U11" s="17"/>
      <c r="V11" s="17"/>
      <c r="W11" s="17"/>
    </row>
    <row r="12" ht="18.75" customHeight="1" spans="1:23">
      <c r="A12" s="57" t="s">
        <v>56</v>
      </c>
      <c r="B12" s="9" t="s">
        <v>152</v>
      </c>
      <c r="C12" s="10" t="s">
        <v>153</v>
      </c>
      <c r="D12" s="9" t="s">
        <v>76</v>
      </c>
      <c r="E12" s="9" t="s">
        <v>77</v>
      </c>
      <c r="F12" s="9" t="s">
        <v>156</v>
      </c>
      <c r="G12" s="58" t="s">
        <v>157</v>
      </c>
      <c r="H12" s="17">
        <v>94176</v>
      </c>
      <c r="I12" s="17">
        <v>94176</v>
      </c>
      <c r="J12" s="17"/>
      <c r="K12" s="17"/>
      <c r="L12" s="17">
        <v>94176</v>
      </c>
      <c r="M12" s="17"/>
      <c r="N12" s="17"/>
      <c r="O12" s="17"/>
      <c r="P12" s="23"/>
      <c r="Q12" s="17"/>
      <c r="R12" s="17"/>
      <c r="S12" s="17"/>
      <c r="T12" s="17"/>
      <c r="U12" s="17"/>
      <c r="V12" s="17"/>
      <c r="W12" s="17"/>
    </row>
    <row r="13" ht="18.75" customHeight="1" spans="1:23">
      <c r="A13" s="57" t="s">
        <v>56</v>
      </c>
      <c r="B13" s="9" t="s">
        <v>152</v>
      </c>
      <c r="C13" s="10" t="s">
        <v>153</v>
      </c>
      <c r="D13" s="9" t="s">
        <v>76</v>
      </c>
      <c r="E13" s="9" t="s">
        <v>77</v>
      </c>
      <c r="F13" s="9" t="s">
        <v>156</v>
      </c>
      <c r="G13" s="58" t="s">
        <v>157</v>
      </c>
      <c r="H13" s="17">
        <v>207000</v>
      </c>
      <c r="I13" s="17">
        <v>207000</v>
      </c>
      <c r="J13" s="17"/>
      <c r="K13" s="17"/>
      <c r="L13" s="17">
        <v>207000</v>
      </c>
      <c r="M13" s="17"/>
      <c r="N13" s="17"/>
      <c r="O13" s="17"/>
      <c r="P13" s="23"/>
      <c r="Q13" s="17"/>
      <c r="R13" s="17"/>
      <c r="S13" s="17"/>
      <c r="T13" s="17"/>
      <c r="U13" s="17"/>
      <c r="V13" s="17"/>
      <c r="W13" s="17"/>
    </row>
    <row r="14" ht="18.75" customHeight="1" spans="1:23">
      <c r="A14" s="57" t="s">
        <v>56</v>
      </c>
      <c r="B14" s="9" t="s">
        <v>152</v>
      </c>
      <c r="C14" s="10" t="s">
        <v>153</v>
      </c>
      <c r="D14" s="9" t="s">
        <v>76</v>
      </c>
      <c r="E14" s="9" t="s">
        <v>77</v>
      </c>
      <c r="F14" s="9" t="s">
        <v>158</v>
      </c>
      <c r="G14" s="58" t="s">
        <v>159</v>
      </c>
      <c r="H14" s="17">
        <v>17888</v>
      </c>
      <c r="I14" s="17">
        <v>17888</v>
      </c>
      <c r="J14" s="17"/>
      <c r="K14" s="17"/>
      <c r="L14" s="17">
        <v>17888</v>
      </c>
      <c r="M14" s="17"/>
      <c r="N14" s="17"/>
      <c r="O14" s="17"/>
      <c r="P14" s="23"/>
      <c r="Q14" s="17"/>
      <c r="R14" s="17"/>
      <c r="S14" s="17"/>
      <c r="T14" s="17"/>
      <c r="U14" s="17"/>
      <c r="V14" s="17"/>
      <c r="W14" s="17"/>
    </row>
    <row r="15" ht="18.75" customHeight="1" spans="1:23">
      <c r="A15" s="57" t="s">
        <v>56</v>
      </c>
      <c r="B15" s="9" t="s">
        <v>160</v>
      </c>
      <c r="C15" s="10" t="s">
        <v>161</v>
      </c>
      <c r="D15" s="9" t="s">
        <v>76</v>
      </c>
      <c r="E15" s="9" t="s">
        <v>77</v>
      </c>
      <c r="F15" s="9" t="s">
        <v>154</v>
      </c>
      <c r="G15" s="58" t="s">
        <v>155</v>
      </c>
      <c r="H15" s="17">
        <v>448992</v>
      </c>
      <c r="I15" s="17">
        <v>448992</v>
      </c>
      <c r="J15" s="17"/>
      <c r="K15" s="17"/>
      <c r="L15" s="17">
        <v>448992</v>
      </c>
      <c r="M15" s="17"/>
      <c r="N15" s="17"/>
      <c r="O15" s="17"/>
      <c r="P15" s="23"/>
      <c r="Q15" s="17"/>
      <c r="R15" s="17"/>
      <c r="S15" s="17"/>
      <c r="T15" s="17"/>
      <c r="U15" s="17"/>
      <c r="V15" s="17"/>
      <c r="W15" s="17"/>
    </row>
    <row r="16" ht="18.75" customHeight="1" spans="1:23">
      <c r="A16" s="57" t="s">
        <v>56</v>
      </c>
      <c r="B16" s="9" t="s">
        <v>160</v>
      </c>
      <c r="C16" s="10" t="s">
        <v>161</v>
      </c>
      <c r="D16" s="9" t="s">
        <v>76</v>
      </c>
      <c r="E16" s="9" t="s">
        <v>77</v>
      </c>
      <c r="F16" s="9" t="s">
        <v>156</v>
      </c>
      <c r="G16" s="58" t="s">
        <v>157</v>
      </c>
      <c r="H16" s="17">
        <v>49140</v>
      </c>
      <c r="I16" s="17">
        <v>49140</v>
      </c>
      <c r="J16" s="17"/>
      <c r="K16" s="17"/>
      <c r="L16" s="17">
        <v>49140</v>
      </c>
      <c r="M16" s="17"/>
      <c r="N16" s="17"/>
      <c r="O16" s="17"/>
      <c r="P16" s="23"/>
      <c r="Q16" s="17"/>
      <c r="R16" s="17"/>
      <c r="S16" s="17"/>
      <c r="T16" s="17"/>
      <c r="U16" s="17"/>
      <c r="V16" s="17"/>
      <c r="W16" s="17"/>
    </row>
    <row r="17" ht="18.75" customHeight="1" spans="1:23">
      <c r="A17" s="57" t="s">
        <v>56</v>
      </c>
      <c r="B17" s="9" t="s">
        <v>160</v>
      </c>
      <c r="C17" s="10" t="s">
        <v>161</v>
      </c>
      <c r="D17" s="9" t="s">
        <v>76</v>
      </c>
      <c r="E17" s="9" t="s">
        <v>77</v>
      </c>
      <c r="F17" s="9" t="s">
        <v>162</v>
      </c>
      <c r="G17" s="58" t="s">
        <v>163</v>
      </c>
      <c r="H17" s="17">
        <v>158400</v>
      </c>
      <c r="I17" s="17">
        <v>158400</v>
      </c>
      <c r="J17" s="17"/>
      <c r="K17" s="17"/>
      <c r="L17" s="17">
        <v>158400</v>
      </c>
      <c r="M17" s="17"/>
      <c r="N17" s="17"/>
      <c r="O17" s="17"/>
      <c r="P17" s="23"/>
      <c r="Q17" s="17"/>
      <c r="R17" s="17"/>
      <c r="S17" s="17"/>
      <c r="T17" s="17"/>
      <c r="U17" s="17"/>
      <c r="V17" s="17"/>
      <c r="W17" s="17"/>
    </row>
    <row r="18" ht="18.75" customHeight="1" spans="1:23">
      <c r="A18" s="57" t="s">
        <v>56</v>
      </c>
      <c r="B18" s="9" t="s">
        <v>160</v>
      </c>
      <c r="C18" s="10" t="s">
        <v>161</v>
      </c>
      <c r="D18" s="9" t="s">
        <v>76</v>
      </c>
      <c r="E18" s="9" t="s">
        <v>77</v>
      </c>
      <c r="F18" s="9" t="s">
        <v>162</v>
      </c>
      <c r="G18" s="58" t="s">
        <v>163</v>
      </c>
      <c r="H18" s="17">
        <v>312000</v>
      </c>
      <c r="I18" s="17">
        <v>312000</v>
      </c>
      <c r="J18" s="17"/>
      <c r="K18" s="17"/>
      <c r="L18" s="17">
        <v>312000</v>
      </c>
      <c r="M18" s="17"/>
      <c r="N18" s="17"/>
      <c r="O18" s="17"/>
      <c r="P18" s="23"/>
      <c r="Q18" s="17"/>
      <c r="R18" s="17"/>
      <c r="S18" s="17"/>
      <c r="T18" s="17"/>
      <c r="U18" s="17"/>
      <c r="V18" s="17"/>
      <c r="W18" s="17"/>
    </row>
    <row r="19" ht="18.75" customHeight="1" spans="1:23">
      <c r="A19" s="57" t="s">
        <v>56</v>
      </c>
      <c r="B19" s="9" t="s">
        <v>164</v>
      </c>
      <c r="C19" s="10" t="s">
        <v>165</v>
      </c>
      <c r="D19" s="9" t="s">
        <v>76</v>
      </c>
      <c r="E19" s="9" t="s">
        <v>77</v>
      </c>
      <c r="F19" s="9" t="s">
        <v>166</v>
      </c>
      <c r="G19" s="58" t="s">
        <v>167</v>
      </c>
      <c r="H19" s="17">
        <v>6797.2</v>
      </c>
      <c r="I19" s="17">
        <v>6797.2</v>
      </c>
      <c r="J19" s="17"/>
      <c r="K19" s="17"/>
      <c r="L19" s="17">
        <v>6797.2</v>
      </c>
      <c r="M19" s="17"/>
      <c r="N19" s="17"/>
      <c r="O19" s="17"/>
      <c r="P19" s="23"/>
      <c r="Q19" s="17"/>
      <c r="R19" s="17"/>
      <c r="S19" s="17"/>
      <c r="T19" s="17"/>
      <c r="U19" s="17"/>
      <c r="V19" s="17"/>
      <c r="W19" s="17"/>
    </row>
    <row r="20" ht="18.75" customHeight="1" spans="1:23">
      <c r="A20" s="57" t="s">
        <v>56</v>
      </c>
      <c r="B20" s="9" t="s">
        <v>164</v>
      </c>
      <c r="C20" s="10" t="s">
        <v>165</v>
      </c>
      <c r="D20" s="9" t="s">
        <v>86</v>
      </c>
      <c r="E20" s="9" t="s">
        <v>87</v>
      </c>
      <c r="F20" s="9" t="s">
        <v>168</v>
      </c>
      <c r="G20" s="58" t="s">
        <v>169</v>
      </c>
      <c r="H20" s="17">
        <v>155364.48</v>
      </c>
      <c r="I20" s="17">
        <v>155364.48</v>
      </c>
      <c r="J20" s="17"/>
      <c r="K20" s="17"/>
      <c r="L20" s="17">
        <v>155364.48</v>
      </c>
      <c r="M20" s="17"/>
      <c r="N20" s="17"/>
      <c r="O20" s="17"/>
      <c r="P20" s="23"/>
      <c r="Q20" s="17"/>
      <c r="R20" s="17"/>
      <c r="S20" s="17"/>
      <c r="T20" s="17"/>
      <c r="U20" s="17"/>
      <c r="V20" s="17"/>
      <c r="W20" s="17"/>
    </row>
    <row r="21" ht="18.75" customHeight="1" spans="1:23">
      <c r="A21" s="57" t="s">
        <v>56</v>
      </c>
      <c r="B21" s="9" t="s">
        <v>164</v>
      </c>
      <c r="C21" s="10" t="s">
        <v>165</v>
      </c>
      <c r="D21" s="9" t="s">
        <v>86</v>
      </c>
      <c r="E21" s="9" t="s">
        <v>87</v>
      </c>
      <c r="F21" s="9" t="s">
        <v>168</v>
      </c>
      <c r="G21" s="58" t="s">
        <v>169</v>
      </c>
      <c r="H21" s="17">
        <v>85456</v>
      </c>
      <c r="I21" s="17">
        <v>85456</v>
      </c>
      <c r="J21" s="17"/>
      <c r="K21" s="17"/>
      <c r="L21" s="17">
        <v>85456</v>
      </c>
      <c r="M21" s="17"/>
      <c r="N21" s="17"/>
      <c r="O21" s="17"/>
      <c r="P21" s="23"/>
      <c r="Q21" s="17"/>
      <c r="R21" s="17"/>
      <c r="S21" s="17"/>
      <c r="T21" s="17"/>
      <c r="U21" s="17"/>
      <c r="V21" s="17"/>
      <c r="W21" s="17"/>
    </row>
    <row r="22" ht="18.75" customHeight="1" spans="1:23">
      <c r="A22" s="57" t="s">
        <v>56</v>
      </c>
      <c r="B22" s="9" t="s">
        <v>164</v>
      </c>
      <c r="C22" s="10" t="s">
        <v>165</v>
      </c>
      <c r="D22" s="9" t="s">
        <v>96</v>
      </c>
      <c r="E22" s="9" t="s">
        <v>97</v>
      </c>
      <c r="F22" s="9" t="s">
        <v>170</v>
      </c>
      <c r="G22" s="58" t="s">
        <v>171</v>
      </c>
      <c r="H22" s="17">
        <v>44330.3</v>
      </c>
      <c r="I22" s="17">
        <v>44330.3</v>
      </c>
      <c r="J22" s="17"/>
      <c r="K22" s="17"/>
      <c r="L22" s="17">
        <v>44330.3</v>
      </c>
      <c r="M22" s="17"/>
      <c r="N22" s="17"/>
      <c r="O22" s="17"/>
      <c r="P22" s="23"/>
      <c r="Q22" s="17"/>
      <c r="R22" s="17"/>
      <c r="S22" s="17"/>
      <c r="T22" s="17"/>
      <c r="U22" s="17"/>
      <c r="V22" s="17"/>
      <c r="W22" s="17"/>
    </row>
    <row r="23" ht="18.75" customHeight="1" spans="1:23">
      <c r="A23" s="57" t="s">
        <v>56</v>
      </c>
      <c r="B23" s="9" t="s">
        <v>164</v>
      </c>
      <c r="C23" s="10" t="s">
        <v>165</v>
      </c>
      <c r="D23" s="9" t="s">
        <v>98</v>
      </c>
      <c r="E23" s="9" t="s">
        <v>99</v>
      </c>
      <c r="F23" s="9" t="s">
        <v>170</v>
      </c>
      <c r="G23" s="58" t="s">
        <v>171</v>
      </c>
      <c r="H23" s="17">
        <v>80595.32</v>
      </c>
      <c r="I23" s="17">
        <v>80595.32</v>
      </c>
      <c r="J23" s="17"/>
      <c r="K23" s="17"/>
      <c r="L23" s="17">
        <v>80595.32</v>
      </c>
      <c r="M23" s="17"/>
      <c r="N23" s="17"/>
      <c r="O23" s="17"/>
      <c r="P23" s="23"/>
      <c r="Q23" s="17"/>
      <c r="R23" s="17"/>
      <c r="S23" s="17"/>
      <c r="T23" s="17"/>
      <c r="U23" s="17"/>
      <c r="V23" s="17"/>
      <c r="W23" s="17"/>
    </row>
    <row r="24" ht="18.75" customHeight="1" spans="1:23">
      <c r="A24" s="57" t="s">
        <v>56</v>
      </c>
      <c r="B24" s="9" t="s">
        <v>164</v>
      </c>
      <c r="C24" s="10" t="s">
        <v>165</v>
      </c>
      <c r="D24" s="9" t="s">
        <v>100</v>
      </c>
      <c r="E24" s="9" t="s">
        <v>101</v>
      </c>
      <c r="F24" s="9" t="s">
        <v>166</v>
      </c>
      <c r="G24" s="58" t="s">
        <v>167</v>
      </c>
      <c r="H24" s="17">
        <v>3884.11</v>
      </c>
      <c r="I24" s="17">
        <v>3884.11</v>
      </c>
      <c r="J24" s="17"/>
      <c r="K24" s="17"/>
      <c r="L24" s="17">
        <v>3884.11</v>
      </c>
      <c r="M24" s="17"/>
      <c r="N24" s="17"/>
      <c r="O24" s="17"/>
      <c r="P24" s="23"/>
      <c r="Q24" s="17"/>
      <c r="R24" s="17"/>
      <c r="S24" s="17"/>
      <c r="T24" s="17"/>
      <c r="U24" s="17"/>
      <c r="V24" s="17"/>
      <c r="W24" s="17"/>
    </row>
    <row r="25" ht="18.75" customHeight="1" spans="1:23">
      <c r="A25" s="57" t="s">
        <v>56</v>
      </c>
      <c r="B25" s="9" t="s">
        <v>164</v>
      </c>
      <c r="C25" s="10" t="s">
        <v>165</v>
      </c>
      <c r="D25" s="9" t="s">
        <v>100</v>
      </c>
      <c r="E25" s="9" t="s">
        <v>101</v>
      </c>
      <c r="F25" s="9" t="s">
        <v>166</v>
      </c>
      <c r="G25" s="58" t="s">
        <v>167</v>
      </c>
      <c r="H25" s="17">
        <v>7413</v>
      </c>
      <c r="I25" s="17">
        <v>7413</v>
      </c>
      <c r="J25" s="17"/>
      <c r="K25" s="17"/>
      <c r="L25" s="17">
        <v>7413</v>
      </c>
      <c r="M25" s="17"/>
      <c r="N25" s="17"/>
      <c r="O25" s="17"/>
      <c r="P25" s="23"/>
      <c r="Q25" s="17"/>
      <c r="R25" s="17"/>
      <c r="S25" s="17"/>
      <c r="T25" s="17"/>
      <c r="U25" s="17"/>
      <c r="V25" s="17"/>
      <c r="W25" s="17"/>
    </row>
    <row r="26" ht="18.75" customHeight="1" spans="1:23">
      <c r="A26" s="57" t="s">
        <v>56</v>
      </c>
      <c r="B26" s="9" t="s">
        <v>164</v>
      </c>
      <c r="C26" s="10" t="s">
        <v>165</v>
      </c>
      <c r="D26" s="9" t="s">
        <v>100</v>
      </c>
      <c r="E26" s="9" t="s">
        <v>101</v>
      </c>
      <c r="F26" s="9" t="s">
        <v>166</v>
      </c>
      <c r="G26" s="58" t="s">
        <v>167</v>
      </c>
      <c r="H26" s="17">
        <v>4236</v>
      </c>
      <c r="I26" s="17">
        <v>4236</v>
      </c>
      <c r="J26" s="17"/>
      <c r="K26" s="17"/>
      <c r="L26" s="17">
        <v>4236</v>
      </c>
      <c r="M26" s="17"/>
      <c r="N26" s="17"/>
      <c r="O26" s="17"/>
      <c r="P26" s="23"/>
      <c r="Q26" s="17"/>
      <c r="R26" s="17"/>
      <c r="S26" s="17"/>
      <c r="T26" s="17"/>
      <c r="U26" s="17"/>
      <c r="V26" s="17"/>
      <c r="W26" s="17"/>
    </row>
    <row r="27" ht="18.75" customHeight="1" spans="1:23">
      <c r="A27" s="57" t="s">
        <v>56</v>
      </c>
      <c r="B27" s="9" t="s">
        <v>164</v>
      </c>
      <c r="C27" s="10" t="s">
        <v>165</v>
      </c>
      <c r="D27" s="9" t="s">
        <v>100</v>
      </c>
      <c r="E27" s="9" t="s">
        <v>101</v>
      </c>
      <c r="F27" s="9" t="s">
        <v>166</v>
      </c>
      <c r="G27" s="58" t="s">
        <v>167</v>
      </c>
      <c r="H27" s="17">
        <v>2136.4</v>
      </c>
      <c r="I27" s="17">
        <v>2136.4</v>
      </c>
      <c r="J27" s="17"/>
      <c r="K27" s="17"/>
      <c r="L27" s="17">
        <v>2136.4</v>
      </c>
      <c r="M27" s="17"/>
      <c r="N27" s="17"/>
      <c r="O27" s="17"/>
      <c r="P27" s="23"/>
      <c r="Q27" s="17"/>
      <c r="R27" s="17"/>
      <c r="S27" s="17"/>
      <c r="T27" s="17"/>
      <c r="U27" s="17"/>
      <c r="V27" s="17"/>
      <c r="W27" s="17"/>
    </row>
    <row r="28" ht="18.75" customHeight="1" spans="1:23">
      <c r="A28" s="57" t="s">
        <v>56</v>
      </c>
      <c r="B28" s="9" t="s">
        <v>172</v>
      </c>
      <c r="C28" s="10" t="s">
        <v>107</v>
      </c>
      <c r="D28" s="9" t="s">
        <v>106</v>
      </c>
      <c r="E28" s="9" t="s">
        <v>107</v>
      </c>
      <c r="F28" s="9" t="s">
        <v>173</v>
      </c>
      <c r="G28" s="58" t="s">
        <v>107</v>
      </c>
      <c r="H28" s="17">
        <v>134388</v>
      </c>
      <c r="I28" s="17">
        <v>134388</v>
      </c>
      <c r="J28" s="17"/>
      <c r="K28" s="17"/>
      <c r="L28" s="17">
        <v>134388</v>
      </c>
      <c r="M28" s="17"/>
      <c r="N28" s="17"/>
      <c r="O28" s="17"/>
      <c r="P28" s="23"/>
      <c r="Q28" s="17"/>
      <c r="R28" s="17"/>
      <c r="S28" s="17"/>
      <c r="T28" s="17"/>
      <c r="U28" s="17"/>
      <c r="V28" s="17"/>
      <c r="W28" s="17"/>
    </row>
    <row r="29" ht="18.75" customHeight="1" spans="1:23">
      <c r="A29" s="57" t="s">
        <v>56</v>
      </c>
      <c r="B29" s="9" t="s">
        <v>172</v>
      </c>
      <c r="C29" s="10" t="s">
        <v>107</v>
      </c>
      <c r="D29" s="9" t="s">
        <v>106</v>
      </c>
      <c r="E29" s="9" t="s">
        <v>107</v>
      </c>
      <c r="F29" s="9" t="s">
        <v>173</v>
      </c>
      <c r="G29" s="58" t="s">
        <v>107</v>
      </c>
      <c r="H29" s="17">
        <v>77988</v>
      </c>
      <c r="I29" s="17">
        <v>77988</v>
      </c>
      <c r="J29" s="17"/>
      <c r="K29" s="17"/>
      <c r="L29" s="17">
        <v>77988</v>
      </c>
      <c r="M29" s="17"/>
      <c r="N29" s="17"/>
      <c r="O29" s="17"/>
      <c r="P29" s="23"/>
      <c r="Q29" s="17"/>
      <c r="R29" s="17"/>
      <c r="S29" s="17"/>
      <c r="T29" s="17"/>
      <c r="U29" s="17"/>
      <c r="V29" s="17"/>
      <c r="W29" s="17"/>
    </row>
    <row r="30" ht="18.75" customHeight="1" spans="1:23">
      <c r="A30" s="57" t="s">
        <v>56</v>
      </c>
      <c r="B30" s="9" t="s">
        <v>174</v>
      </c>
      <c r="C30" s="10" t="s">
        <v>175</v>
      </c>
      <c r="D30" s="9" t="s">
        <v>82</v>
      </c>
      <c r="E30" s="9" t="s">
        <v>83</v>
      </c>
      <c r="F30" s="9" t="s">
        <v>176</v>
      </c>
      <c r="G30" s="58" t="s">
        <v>177</v>
      </c>
      <c r="H30" s="17">
        <v>100800</v>
      </c>
      <c r="I30" s="17">
        <v>100800</v>
      </c>
      <c r="J30" s="17"/>
      <c r="K30" s="17"/>
      <c r="L30" s="17">
        <v>100800</v>
      </c>
      <c r="M30" s="17"/>
      <c r="N30" s="17"/>
      <c r="O30" s="17"/>
      <c r="P30" s="23"/>
      <c r="Q30" s="17"/>
      <c r="R30" s="17"/>
      <c r="S30" s="17"/>
      <c r="T30" s="17"/>
      <c r="U30" s="17"/>
      <c r="V30" s="17"/>
      <c r="W30" s="17"/>
    </row>
    <row r="31" ht="18.75" customHeight="1" spans="1:23">
      <c r="A31" s="57" t="s">
        <v>56</v>
      </c>
      <c r="B31" s="9" t="s">
        <v>174</v>
      </c>
      <c r="C31" s="10" t="s">
        <v>175</v>
      </c>
      <c r="D31" s="9" t="s">
        <v>84</v>
      </c>
      <c r="E31" s="9" t="s">
        <v>85</v>
      </c>
      <c r="F31" s="9" t="s">
        <v>176</v>
      </c>
      <c r="G31" s="58" t="s">
        <v>177</v>
      </c>
      <c r="H31" s="17">
        <v>158400</v>
      </c>
      <c r="I31" s="17">
        <v>158400</v>
      </c>
      <c r="J31" s="17"/>
      <c r="K31" s="17"/>
      <c r="L31" s="17">
        <v>158400</v>
      </c>
      <c r="M31" s="17"/>
      <c r="N31" s="17"/>
      <c r="O31" s="17"/>
      <c r="P31" s="23"/>
      <c r="Q31" s="17"/>
      <c r="R31" s="17"/>
      <c r="S31" s="17"/>
      <c r="T31" s="17"/>
      <c r="U31" s="17"/>
      <c r="V31" s="17"/>
      <c r="W31" s="17"/>
    </row>
    <row r="32" ht="18.75" customHeight="1" spans="1:23">
      <c r="A32" s="57" t="s">
        <v>56</v>
      </c>
      <c r="B32" s="9" t="s">
        <v>178</v>
      </c>
      <c r="C32" s="59" t="s">
        <v>179</v>
      </c>
      <c r="D32" s="9" t="s">
        <v>76</v>
      </c>
      <c r="E32" s="9" t="s">
        <v>77</v>
      </c>
      <c r="F32" s="9" t="s">
        <v>180</v>
      </c>
      <c r="G32" s="58" t="s">
        <v>181</v>
      </c>
      <c r="H32" s="17">
        <v>45000</v>
      </c>
      <c r="I32" s="17">
        <v>45000</v>
      </c>
      <c r="J32" s="17"/>
      <c r="K32" s="17"/>
      <c r="L32" s="17">
        <v>45000</v>
      </c>
      <c r="M32" s="17"/>
      <c r="N32" s="17"/>
      <c r="O32" s="17"/>
      <c r="P32" s="23"/>
      <c r="Q32" s="17"/>
      <c r="R32" s="17"/>
      <c r="S32" s="17"/>
      <c r="T32" s="17"/>
      <c r="U32" s="17"/>
      <c r="V32" s="17"/>
      <c r="W32" s="17"/>
    </row>
    <row r="33" ht="18.75" customHeight="1" spans="1:23">
      <c r="A33" s="57" t="s">
        <v>56</v>
      </c>
      <c r="B33" s="9" t="s">
        <v>182</v>
      </c>
      <c r="C33" s="59" t="s">
        <v>183</v>
      </c>
      <c r="D33" s="9" t="s">
        <v>76</v>
      </c>
      <c r="E33" s="9" t="s">
        <v>77</v>
      </c>
      <c r="F33" s="9" t="s">
        <v>184</v>
      </c>
      <c r="G33" s="58" t="s">
        <v>183</v>
      </c>
      <c r="H33" s="17">
        <v>12000</v>
      </c>
      <c r="I33" s="17">
        <v>12000</v>
      </c>
      <c r="J33" s="17"/>
      <c r="K33" s="17"/>
      <c r="L33" s="17">
        <v>12000</v>
      </c>
      <c r="M33" s="17"/>
      <c r="N33" s="17"/>
      <c r="O33" s="17"/>
      <c r="P33" s="23"/>
      <c r="Q33" s="17"/>
      <c r="R33" s="17"/>
      <c r="S33" s="17"/>
      <c r="T33" s="17"/>
      <c r="U33" s="17"/>
      <c r="V33" s="17"/>
      <c r="W33" s="17"/>
    </row>
    <row r="34" ht="18.75" customHeight="1" spans="1:23">
      <c r="A34" s="57" t="s">
        <v>56</v>
      </c>
      <c r="B34" s="9" t="s">
        <v>185</v>
      </c>
      <c r="C34" s="59" t="s">
        <v>186</v>
      </c>
      <c r="D34" s="9" t="s">
        <v>76</v>
      </c>
      <c r="E34" s="9" t="s">
        <v>77</v>
      </c>
      <c r="F34" s="9" t="s">
        <v>187</v>
      </c>
      <c r="G34" s="58" t="s">
        <v>188</v>
      </c>
      <c r="H34" s="17">
        <v>16000</v>
      </c>
      <c r="I34" s="17">
        <v>16000</v>
      </c>
      <c r="J34" s="17"/>
      <c r="K34" s="17"/>
      <c r="L34" s="17">
        <v>16000</v>
      </c>
      <c r="M34" s="17"/>
      <c r="N34" s="17"/>
      <c r="O34" s="17"/>
      <c r="P34" s="23"/>
      <c r="Q34" s="17"/>
      <c r="R34" s="17"/>
      <c r="S34" s="17"/>
      <c r="T34" s="17"/>
      <c r="U34" s="17"/>
      <c r="V34" s="17"/>
      <c r="W34" s="17"/>
    </row>
    <row r="35" ht="18.75" customHeight="1" spans="1:23">
      <c r="A35" s="57" t="s">
        <v>56</v>
      </c>
      <c r="B35" s="9" t="s">
        <v>185</v>
      </c>
      <c r="C35" s="59" t="s">
        <v>186</v>
      </c>
      <c r="D35" s="9" t="s">
        <v>76</v>
      </c>
      <c r="E35" s="9" t="s">
        <v>77</v>
      </c>
      <c r="F35" s="9" t="s">
        <v>189</v>
      </c>
      <c r="G35" s="58" t="s">
        <v>190</v>
      </c>
      <c r="H35" s="17">
        <v>2000</v>
      </c>
      <c r="I35" s="17">
        <v>2000</v>
      </c>
      <c r="J35" s="17"/>
      <c r="K35" s="17"/>
      <c r="L35" s="17">
        <v>2000</v>
      </c>
      <c r="M35" s="17"/>
      <c r="N35" s="17"/>
      <c r="O35" s="17"/>
      <c r="P35" s="23"/>
      <c r="Q35" s="17"/>
      <c r="R35" s="17"/>
      <c r="S35" s="17"/>
      <c r="T35" s="17"/>
      <c r="U35" s="17"/>
      <c r="V35" s="17"/>
      <c r="W35" s="17"/>
    </row>
    <row r="36" ht="18.75" customHeight="1" spans="1:23">
      <c r="A36" s="57" t="s">
        <v>56</v>
      </c>
      <c r="B36" s="9" t="s">
        <v>185</v>
      </c>
      <c r="C36" s="59" t="s">
        <v>186</v>
      </c>
      <c r="D36" s="9" t="s">
        <v>76</v>
      </c>
      <c r="E36" s="9" t="s">
        <v>77</v>
      </c>
      <c r="F36" s="9" t="s">
        <v>191</v>
      </c>
      <c r="G36" s="58" t="s">
        <v>192</v>
      </c>
      <c r="H36" s="17">
        <v>1600</v>
      </c>
      <c r="I36" s="17">
        <v>1600</v>
      </c>
      <c r="J36" s="17"/>
      <c r="K36" s="17"/>
      <c r="L36" s="17">
        <v>1600</v>
      </c>
      <c r="M36" s="17"/>
      <c r="N36" s="17"/>
      <c r="O36" s="17"/>
      <c r="P36" s="23"/>
      <c r="Q36" s="17"/>
      <c r="R36" s="17"/>
      <c r="S36" s="17"/>
      <c r="T36" s="17"/>
      <c r="U36" s="17"/>
      <c r="V36" s="17"/>
      <c r="W36" s="17"/>
    </row>
    <row r="37" ht="18.75" customHeight="1" spans="1:23">
      <c r="A37" s="57" t="s">
        <v>56</v>
      </c>
      <c r="B37" s="9" t="s">
        <v>185</v>
      </c>
      <c r="C37" s="59" t="s">
        <v>186</v>
      </c>
      <c r="D37" s="9" t="s">
        <v>76</v>
      </c>
      <c r="E37" s="9" t="s">
        <v>77</v>
      </c>
      <c r="F37" s="9" t="s">
        <v>193</v>
      </c>
      <c r="G37" s="58" t="s">
        <v>194</v>
      </c>
      <c r="H37" s="17">
        <v>5300</v>
      </c>
      <c r="I37" s="17">
        <v>5300</v>
      </c>
      <c r="J37" s="17"/>
      <c r="K37" s="17"/>
      <c r="L37" s="17">
        <v>5300</v>
      </c>
      <c r="M37" s="17"/>
      <c r="N37" s="17"/>
      <c r="O37" s="17"/>
      <c r="P37" s="23"/>
      <c r="Q37" s="17"/>
      <c r="R37" s="17"/>
      <c r="S37" s="17"/>
      <c r="T37" s="17"/>
      <c r="U37" s="17"/>
      <c r="V37" s="17"/>
      <c r="W37" s="17"/>
    </row>
    <row r="38" ht="18.75" customHeight="1" spans="1:23">
      <c r="A38" s="57" t="s">
        <v>56</v>
      </c>
      <c r="B38" s="9" t="s">
        <v>185</v>
      </c>
      <c r="C38" s="59" t="s">
        <v>186</v>
      </c>
      <c r="D38" s="9" t="s">
        <v>76</v>
      </c>
      <c r="E38" s="9" t="s">
        <v>77</v>
      </c>
      <c r="F38" s="9" t="s">
        <v>195</v>
      </c>
      <c r="G38" s="58" t="s">
        <v>196</v>
      </c>
      <c r="H38" s="17">
        <v>2700</v>
      </c>
      <c r="I38" s="17">
        <v>2700</v>
      </c>
      <c r="J38" s="17"/>
      <c r="K38" s="17"/>
      <c r="L38" s="17">
        <v>2700</v>
      </c>
      <c r="M38" s="17"/>
      <c r="N38" s="17"/>
      <c r="O38" s="17"/>
      <c r="P38" s="23"/>
      <c r="Q38" s="17"/>
      <c r="R38" s="17"/>
      <c r="S38" s="17"/>
      <c r="T38" s="17"/>
      <c r="U38" s="17"/>
      <c r="V38" s="17"/>
      <c r="W38" s="17"/>
    </row>
    <row r="39" ht="18.75" customHeight="1" spans="1:23">
      <c r="A39" s="57" t="s">
        <v>56</v>
      </c>
      <c r="B39" s="9" t="s">
        <v>185</v>
      </c>
      <c r="C39" s="59" t="s">
        <v>186</v>
      </c>
      <c r="D39" s="9" t="s">
        <v>76</v>
      </c>
      <c r="E39" s="9" t="s">
        <v>77</v>
      </c>
      <c r="F39" s="9" t="s">
        <v>197</v>
      </c>
      <c r="G39" s="58" t="s">
        <v>198</v>
      </c>
      <c r="H39" s="17">
        <v>6000</v>
      </c>
      <c r="I39" s="17">
        <v>6000</v>
      </c>
      <c r="J39" s="17"/>
      <c r="K39" s="17"/>
      <c r="L39" s="17">
        <v>6000</v>
      </c>
      <c r="M39" s="17"/>
      <c r="N39" s="17"/>
      <c r="O39" s="17"/>
      <c r="P39" s="23"/>
      <c r="Q39" s="17"/>
      <c r="R39" s="17"/>
      <c r="S39" s="17"/>
      <c r="T39" s="17"/>
      <c r="U39" s="17"/>
      <c r="V39" s="17"/>
      <c r="W39" s="17"/>
    </row>
    <row r="40" ht="18.75" customHeight="1" spans="1:23">
      <c r="A40" s="57" t="s">
        <v>56</v>
      </c>
      <c r="B40" s="9" t="s">
        <v>185</v>
      </c>
      <c r="C40" s="59" t="s">
        <v>186</v>
      </c>
      <c r="D40" s="9" t="s">
        <v>76</v>
      </c>
      <c r="E40" s="9" t="s">
        <v>77</v>
      </c>
      <c r="F40" s="9" t="s">
        <v>199</v>
      </c>
      <c r="G40" s="58" t="s">
        <v>200</v>
      </c>
      <c r="H40" s="17">
        <v>5500</v>
      </c>
      <c r="I40" s="17">
        <v>5500</v>
      </c>
      <c r="J40" s="17"/>
      <c r="K40" s="17"/>
      <c r="L40" s="17">
        <v>5500</v>
      </c>
      <c r="M40" s="17"/>
      <c r="N40" s="17"/>
      <c r="O40" s="17"/>
      <c r="P40" s="23"/>
      <c r="Q40" s="17"/>
      <c r="R40" s="17"/>
      <c r="S40" s="17"/>
      <c r="T40" s="17"/>
      <c r="U40" s="17"/>
      <c r="V40" s="17"/>
      <c r="W40" s="17"/>
    </row>
    <row r="41" ht="18.75" customHeight="1" spans="1:23">
      <c r="A41" s="57" t="s">
        <v>56</v>
      </c>
      <c r="B41" s="9" t="s">
        <v>185</v>
      </c>
      <c r="C41" s="59" t="s">
        <v>186</v>
      </c>
      <c r="D41" s="9" t="s">
        <v>76</v>
      </c>
      <c r="E41" s="9" t="s">
        <v>77</v>
      </c>
      <c r="F41" s="9" t="s">
        <v>201</v>
      </c>
      <c r="G41" s="58" t="s">
        <v>202</v>
      </c>
      <c r="H41" s="17">
        <v>2800</v>
      </c>
      <c r="I41" s="17">
        <v>2800</v>
      </c>
      <c r="J41" s="17"/>
      <c r="K41" s="17"/>
      <c r="L41" s="17">
        <v>2800</v>
      </c>
      <c r="M41" s="17"/>
      <c r="N41" s="17"/>
      <c r="O41" s="17"/>
      <c r="P41" s="23"/>
      <c r="Q41" s="17"/>
      <c r="R41" s="17"/>
      <c r="S41" s="17"/>
      <c r="T41" s="17"/>
      <c r="U41" s="17"/>
      <c r="V41" s="17"/>
      <c r="W41" s="17"/>
    </row>
    <row r="42" ht="18.75" customHeight="1" spans="1:23">
      <c r="A42" s="57" t="s">
        <v>56</v>
      </c>
      <c r="B42" s="9" t="s">
        <v>185</v>
      </c>
      <c r="C42" s="59" t="s">
        <v>186</v>
      </c>
      <c r="D42" s="9" t="s">
        <v>76</v>
      </c>
      <c r="E42" s="9" t="s">
        <v>77</v>
      </c>
      <c r="F42" s="9" t="s">
        <v>203</v>
      </c>
      <c r="G42" s="58" t="s">
        <v>204</v>
      </c>
      <c r="H42" s="17">
        <v>6300</v>
      </c>
      <c r="I42" s="17">
        <v>6300</v>
      </c>
      <c r="J42" s="17"/>
      <c r="K42" s="17"/>
      <c r="L42" s="17">
        <v>6300</v>
      </c>
      <c r="M42" s="17"/>
      <c r="N42" s="17"/>
      <c r="O42" s="17"/>
      <c r="P42" s="23"/>
      <c r="Q42" s="17"/>
      <c r="R42" s="17"/>
      <c r="S42" s="17"/>
      <c r="T42" s="17"/>
      <c r="U42" s="17"/>
      <c r="V42" s="17"/>
      <c r="W42" s="17"/>
    </row>
    <row r="43" ht="18.75" customHeight="1" spans="1:23">
      <c r="A43" s="57" t="s">
        <v>56</v>
      </c>
      <c r="B43" s="9" t="s">
        <v>185</v>
      </c>
      <c r="C43" s="59" t="s">
        <v>186</v>
      </c>
      <c r="D43" s="9" t="s">
        <v>76</v>
      </c>
      <c r="E43" s="9" t="s">
        <v>77</v>
      </c>
      <c r="F43" s="9" t="s">
        <v>180</v>
      </c>
      <c r="G43" s="58" t="s">
        <v>181</v>
      </c>
      <c r="H43" s="17">
        <v>4500</v>
      </c>
      <c r="I43" s="17">
        <v>4500</v>
      </c>
      <c r="J43" s="17"/>
      <c r="K43" s="17"/>
      <c r="L43" s="17">
        <v>4500</v>
      </c>
      <c r="M43" s="17"/>
      <c r="N43" s="17"/>
      <c r="O43" s="17"/>
      <c r="P43" s="23"/>
      <c r="Q43" s="17"/>
      <c r="R43" s="17"/>
      <c r="S43" s="17"/>
      <c r="T43" s="17"/>
      <c r="U43" s="17"/>
      <c r="V43" s="17"/>
      <c r="W43" s="17"/>
    </row>
    <row r="44" ht="18.75" customHeight="1" spans="1:23">
      <c r="A44" s="57" t="s">
        <v>56</v>
      </c>
      <c r="B44" s="9" t="s">
        <v>185</v>
      </c>
      <c r="C44" s="59" t="s">
        <v>186</v>
      </c>
      <c r="D44" s="9" t="s">
        <v>82</v>
      </c>
      <c r="E44" s="9" t="s">
        <v>83</v>
      </c>
      <c r="F44" s="9" t="s">
        <v>205</v>
      </c>
      <c r="G44" s="58" t="s">
        <v>206</v>
      </c>
      <c r="H44" s="17">
        <v>4200</v>
      </c>
      <c r="I44" s="17">
        <v>4200</v>
      </c>
      <c r="J44" s="17"/>
      <c r="K44" s="17"/>
      <c r="L44" s="17">
        <v>4200</v>
      </c>
      <c r="M44" s="17"/>
      <c r="N44" s="17"/>
      <c r="O44" s="17"/>
      <c r="P44" s="23"/>
      <c r="Q44" s="17"/>
      <c r="R44" s="17"/>
      <c r="S44" s="17"/>
      <c r="T44" s="17"/>
      <c r="U44" s="17"/>
      <c r="V44" s="17"/>
      <c r="W44" s="17"/>
    </row>
    <row r="45" ht="18.75" customHeight="1" spans="1:23">
      <c r="A45" s="57" t="s">
        <v>56</v>
      </c>
      <c r="B45" s="9" t="s">
        <v>185</v>
      </c>
      <c r="C45" s="59" t="s">
        <v>186</v>
      </c>
      <c r="D45" s="9" t="s">
        <v>84</v>
      </c>
      <c r="E45" s="9" t="s">
        <v>85</v>
      </c>
      <c r="F45" s="9" t="s">
        <v>205</v>
      </c>
      <c r="G45" s="58" t="s">
        <v>206</v>
      </c>
      <c r="H45" s="17">
        <v>6600</v>
      </c>
      <c r="I45" s="17">
        <v>6600</v>
      </c>
      <c r="J45" s="17"/>
      <c r="K45" s="17"/>
      <c r="L45" s="17">
        <v>6600</v>
      </c>
      <c r="M45" s="17"/>
      <c r="N45" s="17"/>
      <c r="O45" s="17"/>
      <c r="P45" s="23"/>
      <c r="Q45" s="17"/>
      <c r="R45" s="17"/>
      <c r="S45" s="17"/>
      <c r="T45" s="17"/>
      <c r="U45" s="17"/>
      <c r="V45" s="17"/>
      <c r="W45" s="17"/>
    </row>
    <row r="46" ht="18.75" customHeight="1" spans="1:23">
      <c r="A46" s="57" t="s">
        <v>56</v>
      </c>
      <c r="B46" s="9" t="s">
        <v>207</v>
      </c>
      <c r="C46" s="59" t="s">
        <v>131</v>
      </c>
      <c r="D46" s="9" t="s">
        <v>76</v>
      </c>
      <c r="E46" s="9" t="s">
        <v>77</v>
      </c>
      <c r="F46" s="9" t="s">
        <v>208</v>
      </c>
      <c r="G46" s="58" t="s">
        <v>131</v>
      </c>
      <c r="H46" s="17">
        <v>4300</v>
      </c>
      <c r="I46" s="17">
        <v>4300</v>
      </c>
      <c r="J46" s="17"/>
      <c r="K46" s="17"/>
      <c r="L46" s="17">
        <v>4300</v>
      </c>
      <c r="M46" s="17"/>
      <c r="N46" s="17"/>
      <c r="O46" s="17"/>
      <c r="P46" s="23"/>
      <c r="Q46" s="17"/>
      <c r="R46" s="17"/>
      <c r="S46" s="17"/>
      <c r="T46" s="17"/>
      <c r="U46" s="17"/>
      <c r="V46" s="17"/>
      <c r="W46" s="17"/>
    </row>
    <row r="47" ht="18.75" customHeight="1" spans="1:23">
      <c r="A47" s="57" t="s">
        <v>56</v>
      </c>
      <c r="B47" s="9" t="s">
        <v>209</v>
      </c>
      <c r="C47" s="10" t="s">
        <v>210</v>
      </c>
      <c r="D47" s="9" t="s">
        <v>76</v>
      </c>
      <c r="E47" s="9" t="s">
        <v>77</v>
      </c>
      <c r="F47" s="9" t="s">
        <v>166</v>
      </c>
      <c r="G47" s="58" t="s">
        <v>167</v>
      </c>
      <c r="H47" s="17">
        <v>17149.54</v>
      </c>
      <c r="I47" s="17">
        <v>17149.54</v>
      </c>
      <c r="J47" s="17"/>
      <c r="K47" s="17"/>
      <c r="L47" s="17">
        <v>17149.54</v>
      </c>
      <c r="M47" s="17"/>
      <c r="N47" s="17"/>
      <c r="O47" s="17"/>
      <c r="P47" s="23"/>
      <c r="Q47" s="17"/>
      <c r="R47" s="17"/>
      <c r="S47" s="17"/>
      <c r="T47" s="17"/>
      <c r="U47" s="17"/>
      <c r="V47" s="17"/>
      <c r="W47" s="17"/>
    </row>
    <row r="48" ht="18.75" customHeight="1" spans="1:23">
      <c r="A48" s="57" t="s">
        <v>56</v>
      </c>
      <c r="B48" s="9" t="s">
        <v>209</v>
      </c>
      <c r="C48" s="10" t="s">
        <v>210</v>
      </c>
      <c r="D48" s="9" t="s">
        <v>76</v>
      </c>
      <c r="E48" s="9" t="s">
        <v>77</v>
      </c>
      <c r="F48" s="9" t="s">
        <v>166</v>
      </c>
      <c r="G48" s="58" t="s">
        <v>167</v>
      </c>
      <c r="H48" s="17">
        <v>9076.57</v>
      </c>
      <c r="I48" s="17">
        <v>9076.57</v>
      </c>
      <c r="J48" s="17"/>
      <c r="K48" s="17"/>
      <c r="L48" s="17">
        <v>9076.57</v>
      </c>
      <c r="M48" s="17"/>
      <c r="N48" s="17"/>
      <c r="O48" s="17"/>
      <c r="P48" s="23"/>
      <c r="Q48" s="17"/>
      <c r="R48" s="17"/>
      <c r="S48" s="17"/>
      <c r="T48" s="17"/>
      <c r="U48" s="17"/>
      <c r="V48" s="17"/>
      <c r="W48" s="17"/>
    </row>
    <row r="49" ht="18.75" customHeight="1" spans="1:23">
      <c r="A49" s="57" t="s">
        <v>56</v>
      </c>
      <c r="B49" s="9" t="s">
        <v>211</v>
      </c>
      <c r="C49" s="59" t="s">
        <v>212</v>
      </c>
      <c r="D49" s="9" t="s">
        <v>76</v>
      </c>
      <c r="E49" s="9" t="s">
        <v>77</v>
      </c>
      <c r="F49" s="9" t="s">
        <v>213</v>
      </c>
      <c r="G49" s="58" t="s">
        <v>212</v>
      </c>
      <c r="H49" s="17">
        <v>30000</v>
      </c>
      <c r="I49" s="17">
        <v>30000</v>
      </c>
      <c r="J49" s="17"/>
      <c r="K49" s="17"/>
      <c r="L49" s="17">
        <v>30000</v>
      </c>
      <c r="M49" s="17"/>
      <c r="N49" s="17"/>
      <c r="O49" s="17"/>
      <c r="P49" s="23"/>
      <c r="Q49" s="17"/>
      <c r="R49" s="17"/>
      <c r="S49" s="17"/>
      <c r="T49" s="17"/>
      <c r="U49" s="17"/>
      <c r="V49" s="17"/>
      <c r="W49" s="17"/>
    </row>
    <row r="50" ht="18.75" customHeight="1" spans="1:23">
      <c r="A50" s="57" t="s">
        <v>56</v>
      </c>
      <c r="B50" s="9" t="s">
        <v>214</v>
      </c>
      <c r="C50" s="10" t="s">
        <v>215</v>
      </c>
      <c r="D50" s="9" t="s">
        <v>82</v>
      </c>
      <c r="E50" s="9" t="s">
        <v>83</v>
      </c>
      <c r="F50" s="9" t="s">
        <v>216</v>
      </c>
      <c r="G50" s="58" t="s">
        <v>217</v>
      </c>
      <c r="H50" s="17">
        <v>54600</v>
      </c>
      <c r="I50" s="17">
        <v>54600</v>
      </c>
      <c r="J50" s="17"/>
      <c r="K50" s="17"/>
      <c r="L50" s="17">
        <v>54600</v>
      </c>
      <c r="M50" s="17"/>
      <c r="N50" s="17"/>
      <c r="O50" s="17"/>
      <c r="P50" s="23"/>
      <c r="Q50" s="17"/>
      <c r="R50" s="17"/>
      <c r="S50" s="17"/>
      <c r="T50" s="17"/>
      <c r="U50" s="17"/>
      <c r="V50" s="17"/>
      <c r="W50" s="17"/>
    </row>
    <row r="51" ht="18.75" customHeight="1" spans="1:23">
      <c r="A51" s="57" t="s">
        <v>56</v>
      </c>
      <c r="B51" s="9" t="s">
        <v>214</v>
      </c>
      <c r="C51" s="10" t="s">
        <v>215</v>
      </c>
      <c r="D51" s="9" t="s">
        <v>84</v>
      </c>
      <c r="E51" s="9" t="s">
        <v>85</v>
      </c>
      <c r="F51" s="9" t="s">
        <v>216</v>
      </c>
      <c r="G51" s="58" t="s">
        <v>217</v>
      </c>
      <c r="H51" s="17">
        <v>85800</v>
      </c>
      <c r="I51" s="17">
        <v>85800</v>
      </c>
      <c r="J51" s="17"/>
      <c r="K51" s="17"/>
      <c r="L51" s="17">
        <v>85800</v>
      </c>
      <c r="M51" s="17"/>
      <c r="N51" s="17"/>
      <c r="O51" s="17"/>
      <c r="P51" s="23"/>
      <c r="Q51" s="17"/>
      <c r="R51" s="17"/>
      <c r="S51" s="17"/>
      <c r="T51" s="17"/>
      <c r="U51" s="17"/>
      <c r="V51" s="17"/>
      <c r="W51" s="17"/>
    </row>
    <row r="52" ht="18.75" customHeight="1" spans="1:23">
      <c r="A52" s="57" t="s">
        <v>56</v>
      </c>
      <c r="B52" s="9" t="s">
        <v>218</v>
      </c>
      <c r="C52" s="10" t="s">
        <v>219</v>
      </c>
      <c r="D52" s="9" t="s">
        <v>76</v>
      </c>
      <c r="E52" s="9" t="s">
        <v>77</v>
      </c>
      <c r="F52" s="9" t="s">
        <v>158</v>
      </c>
      <c r="G52" s="58" t="s">
        <v>159</v>
      </c>
      <c r="H52" s="17">
        <v>27550</v>
      </c>
      <c r="I52" s="17">
        <v>27550</v>
      </c>
      <c r="J52" s="17"/>
      <c r="K52" s="17"/>
      <c r="L52" s="17">
        <v>27550</v>
      </c>
      <c r="M52" s="17"/>
      <c r="N52" s="17"/>
      <c r="O52" s="17"/>
      <c r="P52" s="23"/>
      <c r="Q52" s="17"/>
      <c r="R52" s="17"/>
      <c r="S52" s="17"/>
      <c r="T52" s="17"/>
      <c r="U52" s="17"/>
      <c r="V52" s="17"/>
      <c r="W52" s="17"/>
    </row>
    <row r="53" ht="18.75" customHeight="1" spans="1:23">
      <c r="A53" s="57" t="s">
        <v>56</v>
      </c>
      <c r="B53" s="9" t="s">
        <v>218</v>
      </c>
      <c r="C53" s="10" t="s">
        <v>219</v>
      </c>
      <c r="D53" s="9" t="s">
        <v>76</v>
      </c>
      <c r="E53" s="9" t="s">
        <v>77</v>
      </c>
      <c r="F53" s="9" t="s">
        <v>158</v>
      </c>
      <c r="G53" s="58" t="s">
        <v>159</v>
      </c>
      <c r="H53" s="17">
        <v>57500</v>
      </c>
      <c r="I53" s="17">
        <v>57500</v>
      </c>
      <c r="J53" s="17"/>
      <c r="K53" s="17"/>
      <c r="L53" s="17">
        <v>57500</v>
      </c>
      <c r="M53" s="17"/>
      <c r="N53" s="17"/>
      <c r="O53" s="17"/>
      <c r="P53" s="23"/>
      <c r="Q53" s="17"/>
      <c r="R53" s="17"/>
      <c r="S53" s="17"/>
      <c r="T53" s="17"/>
      <c r="U53" s="17"/>
      <c r="V53" s="17"/>
      <c r="W53" s="17"/>
    </row>
    <row r="54" ht="18.75" customHeight="1" spans="1:23">
      <c r="A54" s="57" t="s">
        <v>56</v>
      </c>
      <c r="B54" s="9" t="s">
        <v>220</v>
      </c>
      <c r="C54" s="10" t="s">
        <v>221</v>
      </c>
      <c r="D54" s="9" t="s">
        <v>76</v>
      </c>
      <c r="E54" s="9" t="s">
        <v>77</v>
      </c>
      <c r="F54" s="9" t="s">
        <v>162</v>
      </c>
      <c r="G54" s="58" t="s">
        <v>163</v>
      </c>
      <c r="H54" s="17">
        <v>36000</v>
      </c>
      <c r="I54" s="17">
        <v>36000</v>
      </c>
      <c r="J54" s="17"/>
      <c r="K54" s="17"/>
      <c r="L54" s="17">
        <v>36000</v>
      </c>
      <c r="M54" s="17"/>
      <c r="N54" s="17"/>
      <c r="O54" s="17"/>
      <c r="P54" s="23"/>
      <c r="Q54" s="17"/>
      <c r="R54" s="17"/>
      <c r="S54" s="17"/>
      <c r="T54" s="17"/>
      <c r="U54" s="17"/>
      <c r="V54" s="17"/>
      <c r="W54" s="17"/>
    </row>
    <row r="55" ht="18.75" customHeight="1" spans="1:23">
      <c r="A55" s="57" t="s">
        <v>56</v>
      </c>
      <c r="B55" s="9" t="s">
        <v>220</v>
      </c>
      <c r="C55" s="10" t="s">
        <v>221</v>
      </c>
      <c r="D55" s="9" t="s">
        <v>76</v>
      </c>
      <c r="E55" s="9" t="s">
        <v>77</v>
      </c>
      <c r="F55" s="9" t="s">
        <v>162</v>
      </c>
      <c r="G55" s="58" t="s">
        <v>163</v>
      </c>
      <c r="H55" s="17">
        <v>132000</v>
      </c>
      <c r="I55" s="17">
        <v>132000</v>
      </c>
      <c r="J55" s="17"/>
      <c r="K55" s="17"/>
      <c r="L55" s="17">
        <v>132000</v>
      </c>
      <c r="M55" s="17"/>
      <c r="N55" s="17"/>
      <c r="O55" s="17"/>
      <c r="P55" s="23"/>
      <c r="Q55" s="17"/>
      <c r="R55" s="17"/>
      <c r="S55" s="17"/>
      <c r="T55" s="17"/>
      <c r="U55" s="17"/>
      <c r="V55" s="17"/>
      <c r="W55" s="17"/>
    </row>
    <row r="56" ht="18.75" customHeight="1" spans="1:23">
      <c r="A56" s="57" t="s">
        <v>56</v>
      </c>
      <c r="B56" s="9" t="s">
        <v>222</v>
      </c>
      <c r="C56" s="59" t="s">
        <v>223</v>
      </c>
      <c r="D56" s="9" t="s">
        <v>76</v>
      </c>
      <c r="E56" s="9" t="s">
        <v>77</v>
      </c>
      <c r="F56" s="9" t="s">
        <v>187</v>
      </c>
      <c r="G56" s="58" t="s">
        <v>188</v>
      </c>
      <c r="H56" s="17">
        <v>22600</v>
      </c>
      <c r="I56" s="17">
        <v>22600</v>
      </c>
      <c r="J56" s="17"/>
      <c r="K56" s="17"/>
      <c r="L56" s="17">
        <v>22600</v>
      </c>
      <c r="M56" s="17"/>
      <c r="N56" s="17"/>
      <c r="O56" s="17"/>
      <c r="P56" s="23"/>
      <c r="Q56" s="17"/>
      <c r="R56" s="17"/>
      <c r="S56" s="17"/>
      <c r="T56" s="17"/>
      <c r="U56" s="17"/>
      <c r="V56" s="17"/>
      <c r="W56" s="17"/>
    </row>
    <row r="57" ht="18.75" customHeight="1" spans="1:23">
      <c r="A57" s="57" t="s">
        <v>56</v>
      </c>
      <c r="B57" s="9" t="s">
        <v>222</v>
      </c>
      <c r="C57" s="59" t="s">
        <v>223</v>
      </c>
      <c r="D57" s="9" t="s">
        <v>76</v>
      </c>
      <c r="E57" s="9" t="s">
        <v>77</v>
      </c>
      <c r="F57" s="9" t="s">
        <v>189</v>
      </c>
      <c r="G57" s="58" t="s">
        <v>190</v>
      </c>
      <c r="H57" s="17">
        <v>1800</v>
      </c>
      <c r="I57" s="17">
        <v>1800</v>
      </c>
      <c r="J57" s="17"/>
      <c r="K57" s="17"/>
      <c r="L57" s="17">
        <v>1800</v>
      </c>
      <c r="M57" s="17"/>
      <c r="N57" s="17"/>
      <c r="O57" s="17"/>
      <c r="P57" s="23"/>
      <c r="Q57" s="17"/>
      <c r="R57" s="17"/>
      <c r="S57" s="17"/>
      <c r="T57" s="17"/>
      <c r="U57" s="17"/>
      <c r="V57" s="17"/>
      <c r="W57" s="17"/>
    </row>
    <row r="58" ht="18.75" customHeight="1" spans="1:23">
      <c r="A58" s="57" t="s">
        <v>56</v>
      </c>
      <c r="B58" s="9" t="s">
        <v>222</v>
      </c>
      <c r="C58" s="59" t="s">
        <v>223</v>
      </c>
      <c r="D58" s="9" t="s">
        <v>76</v>
      </c>
      <c r="E58" s="9" t="s">
        <v>77</v>
      </c>
      <c r="F58" s="9" t="s">
        <v>191</v>
      </c>
      <c r="G58" s="58" t="s">
        <v>192</v>
      </c>
      <c r="H58" s="17">
        <v>500</v>
      </c>
      <c r="I58" s="17">
        <v>500</v>
      </c>
      <c r="J58" s="17"/>
      <c r="K58" s="17"/>
      <c r="L58" s="17">
        <v>500</v>
      </c>
      <c r="M58" s="17"/>
      <c r="N58" s="17"/>
      <c r="O58" s="17"/>
      <c r="P58" s="23"/>
      <c r="Q58" s="17"/>
      <c r="R58" s="17"/>
      <c r="S58" s="17"/>
      <c r="T58" s="17"/>
      <c r="U58" s="17"/>
      <c r="V58" s="17"/>
      <c r="W58" s="17"/>
    </row>
    <row r="59" ht="18.75" customHeight="1" spans="1:23">
      <c r="A59" s="57" t="s">
        <v>56</v>
      </c>
      <c r="B59" s="9" t="s">
        <v>222</v>
      </c>
      <c r="C59" s="59" t="s">
        <v>223</v>
      </c>
      <c r="D59" s="9" t="s">
        <v>76</v>
      </c>
      <c r="E59" s="9" t="s">
        <v>77</v>
      </c>
      <c r="F59" s="9" t="s">
        <v>193</v>
      </c>
      <c r="G59" s="58" t="s">
        <v>194</v>
      </c>
      <c r="H59" s="17">
        <v>500</v>
      </c>
      <c r="I59" s="17">
        <v>500</v>
      </c>
      <c r="J59" s="17"/>
      <c r="K59" s="17"/>
      <c r="L59" s="17">
        <v>500</v>
      </c>
      <c r="M59" s="17"/>
      <c r="N59" s="17"/>
      <c r="O59" s="17"/>
      <c r="P59" s="23"/>
      <c r="Q59" s="17"/>
      <c r="R59" s="17"/>
      <c r="S59" s="17"/>
      <c r="T59" s="17"/>
      <c r="U59" s="17"/>
      <c r="V59" s="17"/>
      <c r="W59" s="17"/>
    </row>
    <row r="60" ht="18.75" customHeight="1" spans="1:23">
      <c r="A60" s="57" t="s">
        <v>56</v>
      </c>
      <c r="B60" s="9" t="s">
        <v>222</v>
      </c>
      <c r="C60" s="59" t="s">
        <v>223</v>
      </c>
      <c r="D60" s="9" t="s">
        <v>76</v>
      </c>
      <c r="E60" s="9" t="s">
        <v>77</v>
      </c>
      <c r="F60" s="9" t="s">
        <v>197</v>
      </c>
      <c r="G60" s="58" t="s">
        <v>198</v>
      </c>
      <c r="H60" s="17">
        <v>4000</v>
      </c>
      <c r="I60" s="17">
        <v>4000</v>
      </c>
      <c r="J60" s="17"/>
      <c r="K60" s="17"/>
      <c r="L60" s="17">
        <v>4000</v>
      </c>
      <c r="M60" s="17"/>
      <c r="N60" s="17"/>
      <c r="O60" s="17"/>
      <c r="P60" s="23"/>
      <c r="Q60" s="17"/>
      <c r="R60" s="17"/>
      <c r="S60" s="17"/>
      <c r="T60" s="17"/>
      <c r="U60" s="17"/>
      <c r="V60" s="17"/>
      <c r="W60" s="17"/>
    </row>
    <row r="61" ht="18.75" customHeight="1" spans="1:23">
      <c r="A61" s="57" t="s">
        <v>56</v>
      </c>
      <c r="B61" s="9" t="s">
        <v>222</v>
      </c>
      <c r="C61" s="59" t="s">
        <v>223</v>
      </c>
      <c r="D61" s="9" t="s">
        <v>76</v>
      </c>
      <c r="E61" s="9" t="s">
        <v>77</v>
      </c>
      <c r="F61" s="9" t="s">
        <v>199</v>
      </c>
      <c r="G61" s="58" t="s">
        <v>200</v>
      </c>
      <c r="H61" s="17">
        <v>16000</v>
      </c>
      <c r="I61" s="17">
        <v>16000</v>
      </c>
      <c r="J61" s="17"/>
      <c r="K61" s="17"/>
      <c r="L61" s="17">
        <v>16000</v>
      </c>
      <c r="M61" s="17"/>
      <c r="N61" s="17"/>
      <c r="O61" s="17"/>
      <c r="P61" s="23"/>
      <c r="Q61" s="17"/>
      <c r="R61" s="17"/>
      <c r="S61" s="17"/>
      <c r="T61" s="17"/>
      <c r="U61" s="17"/>
      <c r="V61" s="17"/>
      <c r="W61" s="17"/>
    </row>
    <row r="62" ht="18.75" customHeight="1" spans="1:23">
      <c r="A62" s="57" t="s">
        <v>56</v>
      </c>
      <c r="B62" s="9" t="s">
        <v>222</v>
      </c>
      <c r="C62" s="59" t="s">
        <v>223</v>
      </c>
      <c r="D62" s="9" t="s">
        <v>76</v>
      </c>
      <c r="E62" s="9" t="s">
        <v>77</v>
      </c>
      <c r="F62" s="9" t="s">
        <v>201</v>
      </c>
      <c r="G62" s="58" t="s">
        <v>202</v>
      </c>
      <c r="H62" s="17">
        <v>1000</v>
      </c>
      <c r="I62" s="17">
        <v>1000</v>
      </c>
      <c r="J62" s="17"/>
      <c r="K62" s="17"/>
      <c r="L62" s="17">
        <v>1000</v>
      </c>
      <c r="M62" s="17"/>
      <c r="N62" s="17"/>
      <c r="O62" s="17"/>
      <c r="P62" s="23"/>
      <c r="Q62" s="17"/>
      <c r="R62" s="17"/>
      <c r="S62" s="17"/>
      <c r="T62" s="17"/>
      <c r="U62" s="17"/>
      <c r="V62" s="17"/>
      <c r="W62" s="17"/>
    </row>
    <row r="63" ht="18.75" customHeight="1" spans="1:23">
      <c r="A63" s="57" t="s">
        <v>56</v>
      </c>
      <c r="B63" s="9" t="s">
        <v>222</v>
      </c>
      <c r="C63" s="59" t="s">
        <v>223</v>
      </c>
      <c r="D63" s="9" t="s">
        <v>76</v>
      </c>
      <c r="E63" s="9" t="s">
        <v>77</v>
      </c>
      <c r="F63" s="9" t="s">
        <v>203</v>
      </c>
      <c r="G63" s="58" t="s">
        <v>204</v>
      </c>
      <c r="H63" s="17">
        <v>3600</v>
      </c>
      <c r="I63" s="17">
        <v>3600</v>
      </c>
      <c r="J63" s="17"/>
      <c r="K63" s="17"/>
      <c r="L63" s="17">
        <v>3600</v>
      </c>
      <c r="M63" s="17"/>
      <c r="N63" s="17"/>
      <c r="O63" s="17"/>
      <c r="P63" s="23"/>
      <c r="Q63" s="17"/>
      <c r="R63" s="17"/>
      <c r="S63" s="17"/>
      <c r="T63" s="17"/>
      <c r="U63" s="17"/>
      <c r="V63" s="17"/>
      <c r="W63" s="17"/>
    </row>
    <row r="64" ht="18.75" customHeight="1" spans="1:23">
      <c r="A64" s="12" t="s">
        <v>32</v>
      </c>
      <c r="B64" s="12"/>
      <c r="C64" s="12"/>
      <c r="D64" s="12"/>
      <c r="E64" s="12"/>
      <c r="F64" s="12"/>
      <c r="G64" s="12"/>
      <c r="H64" s="17">
        <v>2988516.92</v>
      </c>
      <c r="I64" s="17">
        <v>2988516.92</v>
      </c>
      <c r="J64" s="17"/>
      <c r="K64" s="17"/>
      <c r="L64" s="17">
        <v>2988516.92</v>
      </c>
      <c r="M64" s="17"/>
      <c r="N64" s="17"/>
      <c r="O64" s="17"/>
      <c r="P64" s="17"/>
      <c r="Q64" s="17"/>
      <c r="R64" s="17"/>
      <c r="S64" s="17"/>
      <c r="T64" s="17"/>
      <c r="U64" s="17"/>
      <c r="V64" s="17"/>
      <c r="W64" s="17"/>
    </row>
  </sheetData>
  <mergeCells count="30">
    <mergeCell ref="A3:W3"/>
    <mergeCell ref="A4:G4"/>
    <mergeCell ref="I5:W5"/>
    <mergeCell ref="I6:M6"/>
    <mergeCell ref="N6:P6"/>
    <mergeCell ref="R6:W6"/>
    <mergeCell ref="A64:G64"/>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8"/>
  <sheetViews>
    <sheetView showZeros="0" topLeftCell="D1" workbookViewId="0">
      <pane ySplit="1" topLeftCell="A2" activePane="bottomLeft" state="frozen"/>
      <selection/>
      <selection pane="bottomLeft" activeCell="I17" sqref="I17"/>
    </sheetView>
  </sheetViews>
  <sheetFormatPr defaultColWidth="8.85" defaultRowHeight="15" customHeight="1"/>
  <cols>
    <col min="1" max="2" width="28.575" customWidth="1"/>
    <col min="3" max="3" width="29.625" customWidth="1"/>
    <col min="4" max="4" width="29.5"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224</v>
      </c>
    </row>
    <row r="3" ht="45" customHeight="1" spans="1:23">
      <c r="A3" s="4" t="s">
        <v>225</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"单位名称："&amp;"全部"</f>
        <v>单位名称：全部</v>
      </c>
      <c r="B4" s="5"/>
      <c r="C4" s="5"/>
      <c r="D4" s="5"/>
      <c r="E4" s="5"/>
      <c r="F4" s="5"/>
      <c r="G4" s="5"/>
      <c r="H4" s="5"/>
      <c r="I4" s="54"/>
      <c r="J4" s="54"/>
      <c r="K4" s="54"/>
      <c r="L4" s="54"/>
      <c r="M4" s="54"/>
      <c r="N4" s="6"/>
      <c r="O4" s="6"/>
      <c r="P4" s="6"/>
      <c r="Q4" s="6"/>
      <c r="R4" s="6"/>
      <c r="S4" s="6"/>
      <c r="T4" s="6"/>
      <c r="U4" s="6"/>
      <c r="V4" s="6"/>
      <c r="W4" s="6" t="s">
        <v>29</v>
      </c>
    </row>
    <row r="5" ht="18.75" customHeight="1" spans="1:23">
      <c r="A5" s="13" t="s">
        <v>226</v>
      </c>
      <c r="B5" s="13" t="s">
        <v>137</v>
      </c>
      <c r="C5" s="13" t="s">
        <v>138</v>
      </c>
      <c r="D5" s="13" t="s">
        <v>227</v>
      </c>
      <c r="E5" s="13" t="s">
        <v>139</v>
      </c>
      <c r="F5" s="13" t="s">
        <v>140</v>
      </c>
      <c r="G5" s="13" t="s">
        <v>228</v>
      </c>
      <c r="H5" s="13" t="s">
        <v>142</v>
      </c>
      <c r="I5" s="47" t="s">
        <v>32</v>
      </c>
      <c r="J5" s="47" t="s">
        <v>229</v>
      </c>
      <c r="K5" s="13"/>
      <c r="L5" s="13"/>
      <c r="M5" s="13"/>
      <c r="N5" s="13" t="s">
        <v>144</v>
      </c>
      <c r="O5" s="13"/>
      <c r="P5" s="13"/>
      <c r="Q5" s="13" t="s">
        <v>38</v>
      </c>
      <c r="R5" s="13" t="s">
        <v>63</v>
      </c>
      <c r="S5" s="13"/>
      <c r="T5" s="13"/>
      <c r="U5" s="13"/>
      <c r="V5" s="13"/>
      <c r="W5" s="13"/>
    </row>
    <row r="6" ht="18.75" customHeight="1" spans="1:23">
      <c r="A6" s="13"/>
      <c r="B6" s="13"/>
      <c r="C6" s="13"/>
      <c r="D6" s="13"/>
      <c r="E6" s="13"/>
      <c r="F6" s="13"/>
      <c r="G6" s="13"/>
      <c r="H6" s="13"/>
      <c r="I6" s="47" t="s">
        <v>145</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230</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231</v>
      </c>
      <c r="D10" s="9"/>
      <c r="E10" s="9"/>
      <c r="F10" s="9"/>
      <c r="G10" s="9"/>
      <c r="H10" s="9"/>
      <c r="I10" s="11">
        <v>67437</v>
      </c>
      <c r="J10" s="11">
        <v>67437</v>
      </c>
      <c r="K10" s="11">
        <v>67437</v>
      </c>
      <c r="L10" s="11"/>
      <c r="M10" s="11"/>
      <c r="N10" s="11"/>
      <c r="O10" s="11"/>
      <c r="P10" s="11"/>
      <c r="Q10" s="11"/>
      <c r="R10" s="11"/>
      <c r="S10" s="11"/>
      <c r="T10" s="11"/>
      <c r="U10" s="11"/>
      <c r="V10" s="11"/>
      <c r="W10" s="11"/>
    </row>
    <row r="11" ht="18.75" customHeight="1" spans="1:23">
      <c r="A11" s="9" t="s">
        <v>232</v>
      </c>
      <c r="B11" s="9" t="s">
        <v>233</v>
      </c>
      <c r="C11" s="10" t="s">
        <v>231</v>
      </c>
      <c r="D11" s="9" t="s">
        <v>56</v>
      </c>
      <c r="E11" s="9" t="s">
        <v>90</v>
      </c>
      <c r="F11" s="9" t="s">
        <v>91</v>
      </c>
      <c r="G11" s="9" t="s">
        <v>234</v>
      </c>
      <c r="H11" s="9" t="s">
        <v>235</v>
      </c>
      <c r="I11" s="11">
        <v>67437</v>
      </c>
      <c r="J11" s="11">
        <v>67437</v>
      </c>
      <c r="K11" s="11">
        <v>67437</v>
      </c>
      <c r="L11" s="11"/>
      <c r="M11" s="11"/>
      <c r="N11" s="11"/>
      <c r="O11" s="11"/>
      <c r="P11" s="11"/>
      <c r="Q11" s="11"/>
      <c r="R11" s="11"/>
      <c r="S11" s="11"/>
      <c r="T11" s="11"/>
      <c r="U11" s="11"/>
      <c r="V11" s="11"/>
      <c r="W11" s="11"/>
    </row>
    <row r="12" ht="18.75" customHeight="1" spans="1:23">
      <c r="A12" s="23"/>
      <c r="B12" s="23"/>
      <c r="C12" s="10" t="s">
        <v>236</v>
      </c>
      <c r="D12" s="23"/>
      <c r="E12" s="23"/>
      <c r="F12" s="23"/>
      <c r="G12" s="23"/>
      <c r="H12" s="23"/>
      <c r="I12" s="11">
        <v>500000</v>
      </c>
      <c r="J12" s="11">
        <v>500000</v>
      </c>
      <c r="K12" s="11">
        <v>500000</v>
      </c>
      <c r="L12" s="11"/>
      <c r="M12" s="11"/>
      <c r="N12" s="11"/>
      <c r="O12" s="11"/>
      <c r="P12" s="23"/>
      <c r="Q12" s="11"/>
      <c r="R12" s="11"/>
      <c r="S12" s="11"/>
      <c r="T12" s="11"/>
      <c r="U12" s="11"/>
      <c r="V12" s="11"/>
      <c r="W12" s="11"/>
    </row>
    <row r="13" ht="18.75" customHeight="1" spans="1:23">
      <c r="A13" s="9" t="s">
        <v>237</v>
      </c>
      <c r="B13" s="9" t="s">
        <v>238</v>
      </c>
      <c r="C13" s="10" t="s">
        <v>236</v>
      </c>
      <c r="D13" s="9" t="s">
        <v>56</v>
      </c>
      <c r="E13" s="9" t="s">
        <v>76</v>
      </c>
      <c r="F13" s="9" t="s">
        <v>77</v>
      </c>
      <c r="G13" s="9" t="s">
        <v>203</v>
      </c>
      <c r="H13" s="9" t="s">
        <v>204</v>
      </c>
      <c r="I13" s="11">
        <v>7550</v>
      </c>
      <c r="J13" s="11">
        <v>7550</v>
      </c>
      <c r="K13" s="11">
        <v>7550</v>
      </c>
      <c r="L13" s="11"/>
      <c r="M13" s="11"/>
      <c r="N13" s="11"/>
      <c r="O13" s="11"/>
      <c r="P13" s="23"/>
      <c r="Q13" s="11"/>
      <c r="R13" s="11"/>
      <c r="S13" s="11"/>
      <c r="T13" s="11"/>
      <c r="U13" s="11"/>
      <c r="V13" s="11"/>
      <c r="W13" s="11"/>
    </row>
    <row r="14" ht="18.75" customHeight="1" spans="1:23">
      <c r="A14" s="9" t="s">
        <v>237</v>
      </c>
      <c r="B14" s="9" t="s">
        <v>238</v>
      </c>
      <c r="C14" s="10" t="s">
        <v>236</v>
      </c>
      <c r="D14" s="9" t="s">
        <v>56</v>
      </c>
      <c r="E14" s="9" t="s">
        <v>76</v>
      </c>
      <c r="F14" s="9" t="s">
        <v>77</v>
      </c>
      <c r="G14" s="9" t="s">
        <v>203</v>
      </c>
      <c r="H14" s="9" t="s">
        <v>204</v>
      </c>
      <c r="I14" s="11">
        <v>45500</v>
      </c>
      <c r="J14" s="11">
        <v>45500</v>
      </c>
      <c r="K14" s="11">
        <v>45500</v>
      </c>
      <c r="L14" s="11"/>
      <c r="M14" s="11"/>
      <c r="N14" s="11"/>
      <c r="O14" s="11"/>
      <c r="P14" s="23"/>
      <c r="Q14" s="11"/>
      <c r="R14" s="11"/>
      <c r="S14" s="11"/>
      <c r="T14" s="11"/>
      <c r="U14" s="11"/>
      <c r="V14" s="11"/>
      <c r="W14" s="11"/>
    </row>
    <row r="15" ht="18.75" customHeight="1" spans="1:23">
      <c r="A15" s="9" t="s">
        <v>237</v>
      </c>
      <c r="B15" s="9" t="s">
        <v>238</v>
      </c>
      <c r="C15" s="10" t="s">
        <v>236</v>
      </c>
      <c r="D15" s="9" t="s">
        <v>56</v>
      </c>
      <c r="E15" s="9" t="s">
        <v>76</v>
      </c>
      <c r="F15" s="9" t="s">
        <v>77</v>
      </c>
      <c r="G15" s="9" t="s">
        <v>203</v>
      </c>
      <c r="H15" s="9" t="s">
        <v>204</v>
      </c>
      <c r="I15" s="11">
        <v>182000</v>
      </c>
      <c r="J15" s="11">
        <v>182000</v>
      </c>
      <c r="K15" s="11">
        <v>182000</v>
      </c>
      <c r="L15" s="11"/>
      <c r="M15" s="11"/>
      <c r="N15" s="11"/>
      <c r="O15" s="11"/>
      <c r="P15" s="23"/>
      <c r="Q15" s="11"/>
      <c r="R15" s="11"/>
      <c r="S15" s="11"/>
      <c r="T15" s="11"/>
      <c r="U15" s="11"/>
      <c r="V15" s="11"/>
      <c r="W15" s="11"/>
    </row>
    <row r="16" ht="18.75" customHeight="1" spans="1:23">
      <c r="A16" s="9" t="s">
        <v>237</v>
      </c>
      <c r="B16" s="9" t="s">
        <v>238</v>
      </c>
      <c r="C16" s="10" t="s">
        <v>236</v>
      </c>
      <c r="D16" s="9" t="s">
        <v>56</v>
      </c>
      <c r="E16" s="9" t="s">
        <v>76</v>
      </c>
      <c r="F16" s="9" t="s">
        <v>77</v>
      </c>
      <c r="G16" s="9" t="s">
        <v>239</v>
      </c>
      <c r="H16" s="9" t="s">
        <v>240</v>
      </c>
      <c r="I16" s="11">
        <v>192400</v>
      </c>
      <c r="J16" s="11">
        <v>192400</v>
      </c>
      <c r="K16" s="11">
        <v>192400</v>
      </c>
      <c r="L16" s="11"/>
      <c r="M16" s="11"/>
      <c r="N16" s="11"/>
      <c r="O16" s="11"/>
      <c r="P16" s="23"/>
      <c r="Q16" s="11"/>
      <c r="R16" s="11"/>
      <c r="S16" s="11"/>
      <c r="T16" s="11"/>
      <c r="U16" s="11"/>
      <c r="V16" s="11"/>
      <c r="W16" s="11"/>
    </row>
    <row r="17" ht="18.75" customHeight="1" spans="1:23">
      <c r="A17" s="9" t="s">
        <v>237</v>
      </c>
      <c r="B17" s="9" t="s">
        <v>238</v>
      </c>
      <c r="C17" s="10" t="s">
        <v>236</v>
      </c>
      <c r="D17" s="9" t="s">
        <v>56</v>
      </c>
      <c r="E17" s="9" t="s">
        <v>76</v>
      </c>
      <c r="F17" s="9" t="s">
        <v>77</v>
      </c>
      <c r="G17" s="9" t="s">
        <v>180</v>
      </c>
      <c r="H17" s="9" t="s">
        <v>181</v>
      </c>
      <c r="I17" s="11">
        <v>72550</v>
      </c>
      <c r="J17" s="11">
        <v>72550</v>
      </c>
      <c r="K17" s="11">
        <v>72550</v>
      </c>
      <c r="L17" s="11"/>
      <c r="M17" s="11"/>
      <c r="N17" s="11"/>
      <c r="O17" s="11"/>
      <c r="P17" s="23"/>
      <c r="Q17" s="11"/>
      <c r="R17" s="11"/>
      <c r="S17" s="11"/>
      <c r="T17" s="11"/>
      <c r="U17" s="11"/>
      <c r="V17" s="11"/>
      <c r="W17" s="11"/>
    </row>
    <row r="18" ht="18.75" customHeight="1" spans="1:23">
      <c r="A18" s="12" t="s">
        <v>32</v>
      </c>
      <c r="B18" s="12"/>
      <c r="C18" s="12"/>
      <c r="D18" s="12"/>
      <c r="E18" s="12"/>
      <c r="F18" s="12"/>
      <c r="G18" s="12"/>
      <c r="H18" s="12"/>
      <c r="I18" s="11">
        <v>567437</v>
      </c>
      <c r="J18" s="11">
        <v>567437</v>
      </c>
      <c r="K18" s="11">
        <v>567437</v>
      </c>
      <c r="L18" s="11"/>
      <c r="M18" s="11"/>
      <c r="N18" s="11"/>
      <c r="O18" s="11"/>
      <c r="P18" s="11"/>
      <c r="Q18" s="11"/>
      <c r="R18" s="11"/>
      <c r="S18" s="11"/>
      <c r="T18" s="11"/>
      <c r="U18" s="11"/>
      <c r="V18" s="11"/>
      <c r="W18" s="11"/>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
  <sheetViews>
    <sheetView showZeros="0" workbookViewId="0">
      <pane ySplit="1" topLeftCell="A14" activePane="bottomLeft" state="frozen"/>
      <selection/>
      <selection pane="bottomLeft" activeCell="J20" sqref="J20"/>
    </sheetView>
  </sheetViews>
  <sheetFormatPr defaultColWidth="8.85" defaultRowHeight="15" customHeight="1"/>
  <cols>
    <col min="1" max="1" width="44.4166666666667" customWidth="1"/>
    <col min="2" max="2" width="43.875" customWidth="1"/>
    <col min="3" max="4" width="13.8416666666667" customWidth="1"/>
    <col min="5" max="5" width="26.8416666666667" customWidth="1"/>
    <col min="6" max="8" width="10" customWidth="1"/>
    <col min="9" max="9" width="13.7" customWidth="1"/>
    <col min="10" max="10" width="37.875" customWidth="1"/>
  </cols>
  <sheetData>
    <row r="1" customHeight="1" spans="1:10">
      <c r="A1" s="31"/>
      <c r="B1" s="31"/>
      <c r="C1" s="31"/>
      <c r="D1" s="31"/>
      <c r="E1" s="31"/>
      <c r="F1" s="31"/>
      <c r="G1" s="31"/>
      <c r="H1" s="31"/>
      <c r="I1" s="31"/>
      <c r="J1" s="31"/>
    </row>
    <row r="2" customHeight="1" spans="1:10">
      <c r="A2" s="20" t="s">
        <v>241</v>
      </c>
      <c r="B2" s="20"/>
      <c r="C2" s="20"/>
      <c r="D2" s="20"/>
      <c r="E2" s="20"/>
      <c r="F2" s="20"/>
      <c r="G2" s="20"/>
      <c r="H2" s="20"/>
      <c r="I2" s="20"/>
      <c r="J2" s="20"/>
    </row>
    <row r="3" ht="45" customHeight="1" spans="1:10">
      <c r="A3" s="32" t="s">
        <v>242</v>
      </c>
      <c r="B3" s="32"/>
      <c r="C3" s="32"/>
      <c r="D3" s="32"/>
      <c r="E3" s="32"/>
      <c r="F3" s="32"/>
      <c r="G3" s="32"/>
      <c r="H3" s="32"/>
      <c r="I3" s="32"/>
      <c r="J3" s="32"/>
    </row>
    <row r="4" ht="20.25" customHeight="1" spans="1:10">
      <c r="A4" s="19" t="str">
        <f>"单位名称："&amp;"全部"</f>
        <v>单位名称：全部</v>
      </c>
      <c r="B4" s="19"/>
      <c r="C4" s="19"/>
      <c r="D4" s="19"/>
      <c r="E4" s="19"/>
      <c r="F4" s="19"/>
      <c r="G4" s="19"/>
      <c r="H4" s="19"/>
      <c r="I4" s="19"/>
      <c r="J4" s="19"/>
    </row>
    <row r="5" ht="20.25" customHeight="1" spans="1:10">
      <c r="A5" s="33" t="s">
        <v>243</v>
      </c>
      <c r="B5" s="33" t="s">
        <v>244</v>
      </c>
      <c r="C5" s="33" t="s">
        <v>245</v>
      </c>
      <c r="D5" s="33" t="s">
        <v>246</v>
      </c>
      <c r="E5" s="33" t="s">
        <v>247</v>
      </c>
      <c r="F5" s="33" t="s">
        <v>248</v>
      </c>
      <c r="G5" s="33" t="s">
        <v>249</v>
      </c>
      <c r="H5" s="33" t="s">
        <v>250</v>
      </c>
      <c r="I5" s="33" t="s">
        <v>251</v>
      </c>
      <c r="J5" s="33" t="s">
        <v>252</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56</v>
      </c>
      <c r="B8" s="23"/>
      <c r="C8" s="23"/>
      <c r="E8" s="39"/>
      <c r="F8" s="39"/>
      <c r="G8" s="39"/>
      <c r="H8" s="39"/>
      <c r="I8" s="39"/>
      <c r="J8" s="39"/>
    </row>
    <row r="9" ht="30" customHeight="1" spans="1:10">
      <c r="A9" s="50" t="s">
        <v>231</v>
      </c>
      <c r="B9" s="23" t="s">
        <v>253</v>
      </c>
      <c r="C9" s="24"/>
      <c r="D9" s="24"/>
      <c r="E9" s="39"/>
      <c r="F9" s="39"/>
      <c r="G9" s="39"/>
      <c r="H9" s="39"/>
      <c r="I9" s="39"/>
      <c r="J9" s="39"/>
    </row>
    <row r="10" ht="20.25" customHeight="1" spans="1:10">
      <c r="A10" s="23"/>
      <c r="B10" s="23"/>
      <c r="C10" s="23" t="s">
        <v>254</v>
      </c>
      <c r="D10" s="51" t="s">
        <v>255</v>
      </c>
      <c r="E10" s="52" t="s">
        <v>256</v>
      </c>
      <c r="F10" s="40" t="s">
        <v>257</v>
      </c>
      <c r="G10" s="24" t="s">
        <v>46</v>
      </c>
      <c r="H10" s="40" t="s">
        <v>258</v>
      </c>
      <c r="I10" s="40" t="s">
        <v>259</v>
      </c>
      <c r="J10" s="52" t="s">
        <v>260</v>
      </c>
    </row>
    <row r="11" ht="20.25" customHeight="1" spans="1:10">
      <c r="A11" s="23"/>
      <c r="B11" s="23"/>
      <c r="C11" s="23" t="s">
        <v>254</v>
      </c>
      <c r="D11" s="51" t="s">
        <v>255</v>
      </c>
      <c r="E11" s="52" t="s">
        <v>261</v>
      </c>
      <c r="F11" s="40" t="s">
        <v>257</v>
      </c>
      <c r="G11" s="24" t="s">
        <v>262</v>
      </c>
      <c r="H11" s="40" t="s">
        <v>263</v>
      </c>
      <c r="I11" s="40" t="s">
        <v>259</v>
      </c>
      <c r="J11" s="52" t="s">
        <v>264</v>
      </c>
    </row>
    <row r="12" ht="40" customHeight="1" spans="1:10">
      <c r="A12" s="23"/>
      <c r="B12" s="23"/>
      <c r="C12" s="23" t="s">
        <v>254</v>
      </c>
      <c r="D12" s="51" t="s">
        <v>265</v>
      </c>
      <c r="E12" s="52" t="s">
        <v>266</v>
      </c>
      <c r="F12" s="40" t="s">
        <v>257</v>
      </c>
      <c r="G12" s="24" t="s">
        <v>267</v>
      </c>
      <c r="H12" s="40" t="s">
        <v>268</v>
      </c>
      <c r="I12" s="40" t="s">
        <v>259</v>
      </c>
      <c r="J12" s="52" t="s">
        <v>269</v>
      </c>
    </row>
    <row r="13" ht="30" customHeight="1" spans="1:10">
      <c r="A13" s="23"/>
      <c r="B13" s="23"/>
      <c r="C13" s="23" t="s">
        <v>270</v>
      </c>
      <c r="D13" s="51" t="s">
        <v>271</v>
      </c>
      <c r="E13" s="52" t="s">
        <v>272</v>
      </c>
      <c r="F13" s="40" t="s">
        <v>257</v>
      </c>
      <c r="G13" s="24" t="s">
        <v>267</v>
      </c>
      <c r="H13" s="40" t="s">
        <v>268</v>
      </c>
      <c r="I13" s="40" t="s">
        <v>259</v>
      </c>
      <c r="J13" s="52" t="s">
        <v>273</v>
      </c>
    </row>
    <row r="14" ht="37" customHeight="1" spans="1:10">
      <c r="A14" s="23"/>
      <c r="B14" s="23"/>
      <c r="C14" s="23" t="s">
        <v>274</v>
      </c>
      <c r="D14" s="51" t="s">
        <v>275</v>
      </c>
      <c r="E14" s="52" t="s">
        <v>276</v>
      </c>
      <c r="F14" s="40" t="s">
        <v>277</v>
      </c>
      <c r="G14" s="24" t="s">
        <v>278</v>
      </c>
      <c r="H14" s="40" t="s">
        <v>268</v>
      </c>
      <c r="I14" s="40" t="s">
        <v>259</v>
      </c>
      <c r="J14" s="52" t="s">
        <v>279</v>
      </c>
    </row>
    <row r="15" ht="185" customHeight="1" spans="1:10">
      <c r="A15" s="50" t="s">
        <v>236</v>
      </c>
      <c r="B15" s="23" t="s">
        <v>280</v>
      </c>
      <c r="C15" s="23"/>
      <c r="D15" s="23"/>
      <c r="E15" s="23"/>
      <c r="F15" s="23"/>
      <c r="G15" s="23"/>
      <c r="H15" s="23"/>
      <c r="I15" s="23"/>
      <c r="J15" s="23"/>
    </row>
    <row r="16" ht="36" customHeight="1" spans="1:10">
      <c r="A16" s="23"/>
      <c r="B16" s="23"/>
      <c r="C16" s="23" t="s">
        <v>254</v>
      </c>
      <c r="D16" s="51" t="s">
        <v>255</v>
      </c>
      <c r="E16" s="52" t="s">
        <v>281</v>
      </c>
      <c r="F16" s="40" t="s">
        <v>277</v>
      </c>
      <c r="G16" s="24" t="s">
        <v>52</v>
      </c>
      <c r="H16" s="40" t="s">
        <v>282</v>
      </c>
      <c r="I16" s="40" t="s">
        <v>259</v>
      </c>
      <c r="J16" s="52" t="s">
        <v>283</v>
      </c>
    </row>
    <row r="17" ht="31" customHeight="1" spans="1:10">
      <c r="A17" s="23"/>
      <c r="B17" s="23"/>
      <c r="C17" s="23" t="s">
        <v>254</v>
      </c>
      <c r="D17" s="51" t="s">
        <v>265</v>
      </c>
      <c r="E17" s="52" t="s">
        <v>284</v>
      </c>
      <c r="F17" s="40" t="s">
        <v>277</v>
      </c>
      <c r="G17" s="24" t="s">
        <v>267</v>
      </c>
      <c r="H17" s="40" t="s">
        <v>268</v>
      </c>
      <c r="I17" s="40" t="s">
        <v>259</v>
      </c>
      <c r="J17" s="52" t="s">
        <v>285</v>
      </c>
    </row>
    <row r="18" ht="40" customHeight="1" spans="1:10">
      <c r="A18" s="23"/>
      <c r="B18" s="23"/>
      <c r="C18" s="23" t="s">
        <v>270</v>
      </c>
      <c r="D18" s="51" t="s">
        <v>271</v>
      </c>
      <c r="E18" s="52" t="s">
        <v>286</v>
      </c>
      <c r="F18" s="40" t="s">
        <v>277</v>
      </c>
      <c r="G18" s="24" t="s">
        <v>287</v>
      </c>
      <c r="H18" s="40" t="s">
        <v>268</v>
      </c>
      <c r="I18" s="40" t="s">
        <v>259</v>
      </c>
      <c r="J18" s="52" t="s">
        <v>288</v>
      </c>
    </row>
    <row r="19" ht="34" customHeight="1" spans="1:10">
      <c r="A19" s="23"/>
      <c r="B19" s="23"/>
      <c r="C19" s="23" t="s">
        <v>274</v>
      </c>
      <c r="D19" s="51" t="s">
        <v>275</v>
      </c>
      <c r="E19" s="52" t="s">
        <v>289</v>
      </c>
      <c r="F19" s="40" t="s">
        <v>277</v>
      </c>
      <c r="G19" s="24" t="s">
        <v>278</v>
      </c>
      <c r="H19" s="40" t="s">
        <v>268</v>
      </c>
      <c r="I19" s="40" t="s">
        <v>259</v>
      </c>
      <c r="J19" s="52" t="s">
        <v>290</v>
      </c>
    </row>
    <row r="20" ht="38" customHeight="1" spans="1:10">
      <c r="A20" s="23"/>
      <c r="B20" s="23"/>
      <c r="C20" s="23" t="s">
        <v>274</v>
      </c>
      <c r="D20" s="51" t="s">
        <v>275</v>
      </c>
      <c r="E20" s="52" t="s">
        <v>291</v>
      </c>
      <c r="F20" s="40" t="s">
        <v>277</v>
      </c>
      <c r="G20" s="24" t="s">
        <v>278</v>
      </c>
      <c r="H20" s="40" t="s">
        <v>268</v>
      </c>
      <c r="I20" s="40" t="s">
        <v>259</v>
      </c>
      <c r="J20" s="52" t="s">
        <v>292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*faith~_~</cp:lastModifiedBy>
  <dcterms:created xsi:type="dcterms:W3CDTF">2025-02-20T08:59:00Z</dcterms:created>
  <dcterms:modified xsi:type="dcterms:W3CDTF">2025-02-21T09:53:57Z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7555BB7A5C02424D825567D1BB17A90E_13</vt:lpwstr>
  </property>
  <property fmtid="{D5CDD505-2E9C-101B-9397-08002B2CF9AE}" pid="3" name="KSOProductBuildVer">
    <vt:lpwstr>2052-12.1.0.17145</vt:lpwstr>
  </property>
</Properties>
</file>