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firstSheet="8"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<sst xmlns="http://schemas.openxmlformats.org/spreadsheetml/2006/main" count="3259" uniqueCount="774">
  <si>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</si>
  <si>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</si>
  <si>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</si>
  <si>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</si>
  <si>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</si>
  <si>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</si>
  <si>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</si>
  <si>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</si>
  <si>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</si>
  <si>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</si>
  <si>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</si>
  <si>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</si>
  <si>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</si>
  <si>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</si>
  <si>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</si>
  <si>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</si>
  <si>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</si>
  <si>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</si>
  <si>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</si>
  <si>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</si>
  <si>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</si>
  <si>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</si>
  <si>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</si>
  <si>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</si>
  <si>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</si>
  <si>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</si>
  <si>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</si>
  <si>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</si>
  <si>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</si>
  <si>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</si>
  <si>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</si>
  <si>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</si>
  <si>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</si>
  <si>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</si>
  <si>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</si>
  <si>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</si>
  <si>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</si>
  <si>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</si>
  <si>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</si>
  <si>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</si>
  <si>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</si>
  <si>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</si>
  <si>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</si>
  <si>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</si>
  <si>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</si>
  <si>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</si>
  <si>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</si>
  <si>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</si>
  <si>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</si>
  <si>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</si>
  <si>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</si>
  <si>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</si>
  <si>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</si>
  <si>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</si>
  <si>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</si>
  <si>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131</t>
  </si>
  <si>
    <t>峨山彝族自治县卫生健康局</t>
  </si>
  <si>
    <t>131001</t>
  </si>
  <si>
    <t>131007</t>
  </si>
  <si>
    <t>峨山彝族自治县卫生健康局卫生监督局</t>
  </si>
  <si>
    <t>131006</t>
  </si>
  <si>
    <t>峨山彝族自治县疾病预防控制中心</t>
  </si>
  <si>
    <t>131008</t>
  </si>
  <si>
    <t>峨山彝族自治县妇幼保健院</t>
  </si>
  <si>
    <t>131017</t>
  </si>
  <si>
    <t>峨山彝族自治县医疗与健康服务集团</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</si>
  <si>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</si>
  <si>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</si>
  <si>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</si>
  <si>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</si>
  <si>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</si>
  <si>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</si>
  <si>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</si>
  <si>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</si>
  <si>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</si>
  <si>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</si>
  <si>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</si>
  <si>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</si>
  <si>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</si>
  <si>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</si>
  <si>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</si>
  <si>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</si>
  <si>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</si>
  <si>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</si>
  <si>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</si>
  <si>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</si>
  <si>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</si>
  <si>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</si>
  <si>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</si>
  <si>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</si>
  <si>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</si>
  <si>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</si>
  <si>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</si>
  <si>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</si>
  <si>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</si>
  <si>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</si>
  <si>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</si>
  <si>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</si>
  <si>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2100101</t>
  </si>
  <si>
    <t>行政运行</t>
  </si>
  <si>
    <t>21002</t>
  </si>
  <si>
    <t>公立医院</t>
  </si>
  <si>
    <t>2100201</t>
  </si>
  <si>
    <t>综合医院</t>
  </si>
  <si>
    <t>2100202</t>
  </si>
  <si>
    <t>中医（民族）医院</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</si>
  <si>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</si>
  <si>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</si>
  <si>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</si>
  <si>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</si>
  <si>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</si>
  <si>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</si>
  <si>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</si>
  <si>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</si>
  <si>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</si>
  <si>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</si>
  <si>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</si>
  <si>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</si>
  <si>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</si>
  <si>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</si>
  <si>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</si>
  <si>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</si>
  <si>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</si>
  <si>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</si>
  <si>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</si>
  <si>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</si>
  <si>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</si>
  <si>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</si>
  <si>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</si>
  <si>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</si>
  <si>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</si>
  <si>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</si>
  <si>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</si>
  <si>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</si>
  <si>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</si>
  <si>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</si>
  <si>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</si>
  <si>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</si>
  <si>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</si>
  <si>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</si>
  <si>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</si>
  <si>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</si>
  <si>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</si>
  <si>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</si>
  <si>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</si>
  <si>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</si>
  <si>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</si>
  <si>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</si>
  <si>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</si>
  <si>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</si>
  <si>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</si>
  <si>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</si>
  <si>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</si>
  <si>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</si>
  <si>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</si>
  <si>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</si>
  <si>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</si>
  <si>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</si>
  <si>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</si>
  <si>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</si>
  <si>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</si>
  <si>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</si>
  <si>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</si>
  <si>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</si>
  <si>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</si>
  <si>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</si>
  <si>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</si>
  <si>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</si>
  <si>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</si>
  <si>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</si>
  <si>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</si>
  <si>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</si>
  <si>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</si>
  <si>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</si>
  <si>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</si>
  <si>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</si>
  <si>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</si>
  <si>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</si>
  <si>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</si>
  <si>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</si>
  <si>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</si>
  <si>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</si>
  <si>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</si>
  <si>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</si>
  <si>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</si>
  <si>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</si>
  <si>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</si>
  <si>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</si>
  <si>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</si>
  <si>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</si>
  <si>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</si>
  <si>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530426210000000016263</t>
  </si>
  <si>
    <t>行政人员支出工资</t>
  </si>
  <si>
    <t>30101</t>
  </si>
  <si>
    <t>基本工资</t>
  </si>
  <si>
    <t>30102</t>
  </si>
  <si>
    <t>津贴补贴</t>
  </si>
  <si>
    <t>30103</t>
  </si>
  <si>
    <t>奖金</t>
  </si>
  <si>
    <t>530426210000000016265</t>
  </si>
  <si>
    <t>社会保障缴费</t>
  </si>
  <si>
    <t>30108</t>
  </si>
  <si>
    <t>机关事业单位基本养老保险缴费</t>
  </si>
  <si>
    <t>30112</t>
  </si>
  <si>
    <t>其他社会保障缴费</t>
  </si>
  <si>
    <t>30110</t>
  </si>
  <si>
    <t>职工基本医疗保险缴费</t>
  </si>
  <si>
    <t>530426210000000016266</t>
  </si>
  <si>
    <t>30113</t>
  </si>
  <si>
    <t>530426210000000016267</t>
  </si>
  <si>
    <t>对个人和家庭的补助</t>
  </si>
  <si>
    <t>30305</t>
  </si>
  <si>
    <t>生活补助</t>
  </si>
  <si>
    <t>530426210000000016269</t>
  </si>
  <si>
    <t>公车购置及运维费</t>
  </si>
  <si>
    <t>30231</t>
  </si>
  <si>
    <t>公务用车运行维护费</t>
  </si>
  <si>
    <t>530426210000000016270</t>
  </si>
  <si>
    <t>行政人员公务交通补贴</t>
  </si>
  <si>
    <t>30239</t>
  </si>
  <si>
    <t>其他交通费用</t>
  </si>
  <si>
    <t>530426210000000016271</t>
  </si>
  <si>
    <t>工会经费</t>
  </si>
  <si>
    <t>30228</t>
  </si>
  <si>
    <t>530426210000000016273</t>
  </si>
  <si>
    <t>一般公用经费</t>
  </si>
  <si>
    <t>30299</t>
  </si>
  <si>
    <t>其他商品和服务支出</t>
  </si>
  <si>
    <t>30201</t>
  </si>
  <si>
    <t>办公费</t>
  </si>
  <si>
    <t>30205</t>
  </si>
  <si>
    <t>水费</t>
  </si>
  <si>
    <t>30207</t>
  </si>
  <si>
    <t>邮电费</t>
  </si>
  <si>
    <t>30211</t>
  </si>
  <si>
    <t>差旅费</t>
  </si>
  <si>
    <t>30215</t>
  </si>
  <si>
    <t>会议费</t>
  </si>
  <si>
    <t>30216</t>
  </si>
  <si>
    <t>培训费</t>
  </si>
  <si>
    <t>530426221100000625118</t>
  </si>
  <si>
    <t>事业人员支出工资</t>
  </si>
  <si>
    <t>30107</t>
  </si>
  <si>
    <t>绩效工资</t>
  </si>
  <si>
    <t>530426231100001476885</t>
  </si>
  <si>
    <t>奖励性绩效工资</t>
  </si>
  <si>
    <t>530426231100001476887</t>
  </si>
  <si>
    <t>综合效能考核奖</t>
  </si>
  <si>
    <t>530426231100001476891</t>
  </si>
  <si>
    <t>残疾人就业保障金</t>
  </si>
  <si>
    <t>530426231100001476909</t>
  </si>
  <si>
    <t>30217</t>
  </si>
  <si>
    <t>530426231100001476911</t>
  </si>
  <si>
    <t>福利费</t>
  </si>
  <si>
    <t>30229</t>
  </si>
  <si>
    <t>530426231100001484646</t>
  </si>
  <si>
    <t>退休人员统筹外养老金</t>
  </si>
  <si>
    <t>30302</t>
  </si>
  <si>
    <t>退休费</t>
  </si>
  <si>
    <t>530426231100001946677</t>
  </si>
  <si>
    <t>卫健局工作业务经费</t>
  </si>
  <si>
    <t>530426210000000016417</t>
  </si>
  <si>
    <t>530426210000000016419</t>
  </si>
  <si>
    <t>530426210000000016420</t>
  </si>
  <si>
    <t>530426210000000016421</t>
  </si>
  <si>
    <t>530426210000000016423</t>
  </si>
  <si>
    <t>530426210000000016424</t>
  </si>
  <si>
    <t>530426210000000016425</t>
  </si>
  <si>
    <t>30206</t>
  </si>
  <si>
    <t>电费</t>
  </si>
  <si>
    <t>530426221100000625051</t>
  </si>
  <si>
    <t>530426231100001504379</t>
  </si>
  <si>
    <t>530426231100001504390</t>
  </si>
  <si>
    <t>530426231100001504396</t>
  </si>
  <si>
    <t>530426231100001504398</t>
  </si>
  <si>
    <t>530426241100002333004</t>
  </si>
  <si>
    <t>编外人员工资</t>
  </si>
  <si>
    <t>30199</t>
  </si>
  <si>
    <t>其他工资福利支出</t>
  </si>
  <si>
    <t>530426210000000016191</t>
  </si>
  <si>
    <t>530426210000000016192</t>
  </si>
  <si>
    <t>530426210000000016193</t>
  </si>
  <si>
    <t>530426210000000016194</t>
  </si>
  <si>
    <t>530426210000000016196</t>
  </si>
  <si>
    <t>530426210000000016198</t>
  </si>
  <si>
    <t>530426210000000016199</t>
  </si>
  <si>
    <t>530426221100000624932</t>
  </si>
  <si>
    <t>530426231100001478566</t>
  </si>
  <si>
    <t>530426231100001478584</t>
  </si>
  <si>
    <t>530426231100001478589</t>
  </si>
  <si>
    <t>530426231100001492007</t>
  </si>
  <si>
    <t>530426210000000016277</t>
  </si>
  <si>
    <t>530426210000000016278</t>
  </si>
  <si>
    <t>530426210000000016279</t>
  </si>
  <si>
    <t>530426210000000016280</t>
  </si>
  <si>
    <t>530426210000000016282</t>
  </si>
  <si>
    <t>530426210000000016285</t>
  </si>
  <si>
    <t>530426231100001476927</t>
  </si>
  <si>
    <t>530426241100002111868</t>
  </si>
  <si>
    <t>530426231100001507133</t>
  </si>
  <si>
    <t>530426231100001507134</t>
  </si>
  <si>
    <t>530426231100001507141</t>
  </si>
  <si>
    <t>530426231100001507161</t>
  </si>
  <si>
    <t>530426231100001507164</t>
  </si>
  <si>
    <t>530426231100001507166</t>
  </si>
  <si>
    <t>530426231100001507195</t>
  </si>
  <si>
    <t>530426251100003568121</t>
  </si>
  <si>
    <t>取消药品加成县级财政补助资金</t>
  </si>
  <si>
    <t>530426251100003581942</t>
  </si>
  <si>
    <t>车辆保险、油卡充值及维修维护保养单位自有资金</t>
  </si>
  <si>
    <t>预算05-1表</t>
  </si>
  <si>
    <t>2025年部门项目支出预算表</t>
  </si>
  <si>
    <t>项目分类</t>
  </si>
  <si>
    <t>项目单位</t>
  </si>
  <si>
    <t>经济科目编码</t>
  </si>
  <si>
    <t>本年拨款</t>
  </si>
  <si>
    <t>其中：本次下达</t>
  </si>
  <si>
    <t>（非三保部分）农村计划生育家庭奖优免补经费</t>
  </si>
  <si>
    <t>312 民生类</t>
  </si>
  <si>
    <t>530426251100003872399</t>
  </si>
  <si>
    <t>抚血金及丧葬费经费</t>
  </si>
  <si>
    <t>530426231100001173149</t>
  </si>
  <si>
    <t>30304</t>
  </si>
  <si>
    <t>抚恤金</t>
  </si>
  <si>
    <t>干部保健经费</t>
  </si>
  <si>
    <t>313 事业发展类</t>
  </si>
  <si>
    <t>530426200000000001459</t>
  </si>
  <si>
    <t>30307</t>
  </si>
  <si>
    <t>医疗费补助</t>
  </si>
  <si>
    <t>基本公共卫生服务项目经费</t>
  </si>
  <si>
    <t>530426200000000001644</t>
  </si>
  <si>
    <t>30226</t>
  </si>
  <si>
    <t>劳务费</t>
  </si>
  <si>
    <t>农村计划生育家庭奖优免补经费</t>
  </si>
  <si>
    <t>530426200000000000949</t>
  </si>
  <si>
    <t>农村计划生育家庭意外伤害保险补助经费</t>
  </si>
  <si>
    <t>530426200000000001232</t>
  </si>
  <si>
    <t>生育支持项目资金</t>
  </si>
  <si>
    <t>530426241100002121572</t>
  </si>
  <si>
    <t>乡村医生生活补贴经费</t>
  </si>
  <si>
    <t>530426200000000001140</t>
  </si>
  <si>
    <t>重性精神病以奖代补经费</t>
  </si>
  <si>
    <t>530426200000000000105</t>
  </si>
  <si>
    <t>抚恤金及丧葬费经费</t>
  </si>
  <si>
    <t>530426231100001171390</t>
  </si>
  <si>
    <t>麻风生活补助经费</t>
  </si>
  <si>
    <t>530426231100001140260</t>
  </si>
  <si>
    <t>遗属补助经费</t>
  </si>
  <si>
    <t>530426231100001140184</t>
  </si>
  <si>
    <t>530426231100001162926</t>
  </si>
  <si>
    <t>安保服务采购项目资金</t>
  </si>
  <si>
    <t>530426251100003591685</t>
  </si>
  <si>
    <t>30218</t>
  </si>
  <si>
    <t>专用材料费</t>
  </si>
  <si>
    <t>办公设备及办公用品采购资金</t>
  </si>
  <si>
    <t>530426251100003585349</t>
  </si>
  <si>
    <t>30202</t>
  </si>
  <si>
    <t>印刷费</t>
  </si>
  <si>
    <t>30213</t>
  </si>
  <si>
    <t>维修（护）费</t>
  </si>
  <si>
    <t>31002</t>
  </si>
  <si>
    <t>办公设备购置</t>
  </si>
  <si>
    <t>31007</t>
  </si>
  <si>
    <t>信息网络及软件购置更新</t>
  </si>
  <si>
    <t>保洁绿化服务采购项目资金</t>
  </si>
  <si>
    <t>530426251100003582110</t>
  </si>
  <si>
    <t>抚恤金及丧葬经费</t>
  </si>
  <si>
    <t>530426251100003576471</t>
  </si>
  <si>
    <t>医疗设备采购资金</t>
  </si>
  <si>
    <t>530426251100003590265</t>
  </si>
  <si>
    <t>31003</t>
  </si>
  <si>
    <t>专用设备购置</t>
  </si>
  <si>
    <t>530426251100003576176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</si>
  <si>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</si>
  <si>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</si>
  <si>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</si>
  <si>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</si>
  <si>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</si>
  <si>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</si>
  <si>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</si>
  <si>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</si>
  <si>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</si>
  <si>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</si>
  <si>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</si>
  <si>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</si>
  <si>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贯彻落实省政府办公厅《关于加强肇事肇祸等严重精神障碍患者救治救助工作实施意见》、中央综治办《关于传达贯彻中央领导同志重要批示精神坚决防止严重精神障碍患者肇事肇祸案（事）件发生的通知》、省综治办《关于实施以奖代补政策落实严重精神障碍患者监护人责任的实施意见》、玉溪市人民政府办公室《转发关于肇事肇祸等严重精神障碍患者救治救助工作实施方案的通知》、《玉溪市开展“以奖代补”落实严重精神障碍患者监护人责任工作方案》（玉综治办[2016]9号）精神，符合各级党委、政府确定的工作目标，明确了受益对象为肇事肇祸严重精神障碍患者及监护人。对峨山全县90例曾经有肇事肇祸行为且目前病情仍然没有得到稳定控制和危险性评估为3级及以上的严重精神障碍患者家属或其他监护人给予5元/人/天补助。</t>
  </si>
  <si>
    <t>产出指标</t>
  </si>
  <si>
    <t>数量指标</t>
  </si>
  <si>
    <t>补助人数</t>
  </si>
  <si>
    <t>&lt;=</t>
  </si>
  <si>
    <t>90</t>
  </si>
  <si>
    <t>人</t>
  </si>
  <si>
    <t>定量指标</t>
  </si>
  <si>
    <t>严重精神障碍患者以奖代补补助人数</t>
  </si>
  <si>
    <t>严重精神障碍患者排查数</t>
  </si>
  <si>
    <t>&gt;=</t>
  </si>
  <si>
    <t>950</t>
  </si>
  <si>
    <t>重性精神病患规范管理人数</t>
  </si>
  <si>
    <t>质量指标</t>
  </si>
  <si>
    <t>重性精神病规范管理率</t>
  </si>
  <si>
    <t>98.24</t>
  </si>
  <si>
    <t>%</t>
  </si>
  <si>
    <t>效益指标</t>
  </si>
  <si>
    <t>社会效益</t>
  </si>
  <si>
    <t>家庭发展能力</t>
  </si>
  <si>
    <t>=</t>
  </si>
  <si>
    <t>提高</t>
  </si>
  <si>
    <t>定性指标</t>
  </si>
  <si>
    <t>三位一体关怀帮扶，规范管理严重精神障碍路口患者，提升生活质量</t>
  </si>
  <si>
    <t>满意度指标</t>
  </si>
  <si>
    <t>服务对象满意度</t>
  </si>
  <si>
    <t>服务对象满意度90%以上</t>
  </si>
  <si>
    <t>2025年5-7月组织，全县县直机关事业单位、乡镇（街道）在职正科级及以上领导干部到峨山县人民医院体检中心体检。
项目资金概算20万元，项目经费由县级财政补助，主要用于：
1、全县县直机关事业单位、乡镇（街道）在职正科级及以上领导干部由县干部保健委员会办公室组织到峨山县人民医院体检中心每年进行一次体检。费用合计：20万元。
2、体检标准：男性:1795.6元/人（折后价），女性:2029.27元/人（折后价）。</t>
  </si>
  <si>
    <t>彩色超声心动图体检人数</t>
  </si>
  <si>
    <t>125</t>
  </si>
  <si>
    <t>彩色超声心动图体检人数约54人</t>
  </si>
  <si>
    <t>螺旋CT扫描（64排以上）体检人数</t>
  </si>
  <si>
    <t>螺旋CT扫描（64排以上）体检人数约54人</t>
  </si>
  <si>
    <t>体检结果保密</t>
  </si>
  <si>
    <t>无泄密</t>
  </si>
  <si>
    <t>体检对象的体检结果严格保密，不发生泄密事件</t>
  </si>
  <si>
    <t>成本指标</t>
  </si>
  <si>
    <t>经济成本指标</t>
  </si>
  <si>
    <t>2029.27</t>
  </si>
  <si>
    <t>元/人</t>
  </si>
  <si>
    <t>体检标准：男性:1795.6元/人（折后价），女性:2029.27元/人（折后价）</t>
  </si>
  <si>
    <t>进一步提升干部整体健康水平</t>
  </si>
  <si>
    <t>干部健康水平</t>
  </si>
  <si>
    <t>保健对象对保密制度的满意度</t>
  </si>
  <si>
    <t>满意度调查</t>
  </si>
  <si>
    <t>根据峨民发[2012]8号文件及云人工[1996]38号文件规定：国家机关工作人员及离退休人员死亡，一次性抚恤金发放标准调整为：烈士和因公牺牲的，为上一年度全国城镇居民人均可支配收入的2倍加本人生前40个月基本工资或基本离退休费；病故的，为上一年度全国城镇居民人均可支配收入的2倍加本人生前40个月基本工资或基本离退休费。</t>
  </si>
  <si>
    <t>抚恤金发放人数（机关）</t>
  </si>
  <si>
    <t>反映财政供养部门（单位）死亡人员数量。</t>
  </si>
  <si>
    <t>抚恤金发放标准</t>
  </si>
  <si>
    <t>40</t>
  </si>
  <si>
    <t>月</t>
  </si>
  <si>
    <t>本人生前40个月基本工资或基本离退休费</t>
  </si>
  <si>
    <t>经济效益</t>
  </si>
  <si>
    <t>部门运转</t>
  </si>
  <si>
    <t>个</t>
  </si>
  <si>
    <t>部门全年正常运转，得分，反之，不得分。</t>
  </si>
  <si>
    <t>社会公众满意度</t>
  </si>
  <si>
    <t>反映社会公众对部门（单位）履职情况的满意程度。</t>
  </si>
  <si>
    <t>单位人员满意度</t>
  </si>
  <si>
    <t>反映部门（单位）人员对工资福利发放的满意程度。</t>
  </si>
  <si>
    <t>根据《乡村医生从业管理条例》《村卫生室管理办法》《乡村医生考核办法》等各项法律法规，全县8个乡镇（街道）卫生院、75个村卫生室实行紧密型县乡村一体化管理，逐步实行“县聘乡管村用”制度，将乡村医生纳入乡镇（街道）卫生院临聘人员管理，参加相应社会保险，加强乡镇（街道）卫生院对村卫生室业务工作的传、帮、带，“以乡带村”提升村卫生室服务能力。到2025年底，实现所有在岗55岁以下的乡村医生达到中专以上学历的工作目标，每个村卫生室至少配备有两名合格的乡村医生（其中一名女村医），在岗乡村医生均按规定参加企业职工基本养老保险或城乡居基本民养老保险，解决乡村医生后顾之忧，促乡村医生队伍趋于稳定，服务能力明显提升，能为农村居民提供较好的基本医疗服务和承担40%以上的基本公共卫生服务任务。对全县在岗乡村医生、退养乡村医生落实生活补助制度，稳定乡村医生队伍，提高农村医疗卫生服务水平，保障农村卫生事业健康有序发展。乡村医生补助执行省级标准300元/月/人、市级标准150元/月/人、县级标准200元/月/人，即每人每月650元的补助标准。达年龄退出岗位的乡村医生连续工龄在30年及以上的按200元/月、连续工龄在20-29年的按150元/月、连续工龄在10-19年的按100元/月发放，退养补助市财政给予40％的补助，其余部分由县区财政承担。</t>
  </si>
  <si>
    <t>乡村医生补助人数</t>
  </si>
  <si>
    <t>在岗乡村医生补助人数210人</t>
  </si>
  <si>
    <t>村卫生室</t>
  </si>
  <si>
    <t>75</t>
  </si>
  <si>
    <t>所有卫生室乡村医生纳入</t>
  </si>
  <si>
    <t>退养乡村医生人数</t>
  </si>
  <si>
    <t>所有卫生室乡村医生纳入，退养乡村医生人数75人</t>
  </si>
  <si>
    <t>乡村医生补贴准确率</t>
  </si>
  <si>
    <t>100</t>
  </si>
  <si>
    <t>乡村医生补贴标准执行合格率</t>
  </si>
  <si>
    <t>650</t>
  </si>
  <si>
    <t>在岗乡村医生：乡村医生补助执行省级标准300元/月/人、市级标准150元/月/人、县级标准200元/月/人，即每人每月650元的补助标准。</t>
  </si>
  <si>
    <t>居民健康水平提高</t>
  </si>
  <si>
    <t>在岗乡村医生和退养乡村医生满意度调查</t>
  </si>
  <si>
    <t>90%</t>
  </si>
  <si>
    <t>计划生育家庭意外伤害保险是保障计划生育家庭因发生意外而得到基本治疗服务和必要的扶助，是新形势下贯彻落实习近平总书记重要指示精神及中央系列重要部署的具体举措，发展独生子女家庭保障计划、完善失独家庭保障新模式的实践探索，是实施精准帮扶、改进公共服务和加强社会管理的重要抓手，是国家现有社会保障体系的有益补充，是保障和改善民生、维护社会和谐稳定的民心工程。位签定责任书，按时、按质、按量完成项目建设。资金预算按据实补助的原则。2025年累计申请县级财政补助资金124140元。其中包括，当年度的补助资金：按农村独生子女户（以领取《独生子女父母光荣证》为准）每户20元、享受一次性抚慰金的失独家庭每户40元的投保补助标准计算，2025年计划计生家庭意外伤害保险参保覆盖1900户农村独生子女家庭、50户失独家庭，完成120万元的保费收取，预计需要县财政补助4万元，届时按实际完成数补助。2022年-2024年需拨付的补助资金：2022年为16户失独家庭和1432户独生子女家庭补助2.928万元；2023年为12户失独家庭和1341户独生子女家庭补助2.728万元；2024年为17户失独家庭和1345户独生子女家庭补助2.758万元，共计84140元。</t>
  </si>
  <si>
    <t>农村独生子女家庭</t>
  </si>
  <si>
    <t>1900</t>
  </si>
  <si>
    <t>户</t>
  </si>
  <si>
    <t>峨山县辖区内领取独生子女证家庭数</t>
  </si>
  <si>
    <t>失独家庭</t>
  </si>
  <si>
    <t>50</t>
  </si>
  <si>
    <t>峨山县辖区内失独家庭数</t>
  </si>
  <si>
    <t>资金到位率</t>
  </si>
  <si>
    <t>县财政补助资金到位率</t>
  </si>
  <si>
    <t>农村独生子女家庭补助标准20元/人；失独家庭补助标准40元/人。</t>
  </si>
  <si>
    <t>生活水平</t>
  </si>
  <si>
    <t>计划生育家庭生活水平</t>
  </si>
  <si>
    <t>计划生育家庭满意度</t>
  </si>
  <si>
    <t>计划生育家庭满意度调查</t>
  </si>
  <si>
    <t>2025年预计符合享受生育补贴人数为480人，其中：二孩一次性补贴430人，三孩一次性补贴50人；意外伤害险补助2900人；育儿补助1300人。根据云发[2022]28号通知要求，自2023年1月1日至2025年12月31日，对新出生并户口登记在云南的二孩、三孩分别发放2000元、5000元的一次性生育补贴，并按年度发放800元育儿补助；对新出生并户口登记在云南的婴儿购买意外伤害险给与每人每年50元参保补贴。共计补助金额229.5万元，其中省级承担160.65万元，市级承担41.31万元，县级承担27.54万元。5.52万元。资金承担比例为省级70%、市级18%、县级12%，</t>
  </si>
  <si>
    <t>二孩一次性补贴</t>
  </si>
  <si>
    <t>430</t>
  </si>
  <si>
    <t>2025年预计符合享受二孩一次性补贴人数430人</t>
  </si>
  <si>
    <t>三孩一次性补贴</t>
  </si>
  <si>
    <t>2025年预计符合享受三孩一次性补贴人数50人</t>
  </si>
  <si>
    <t>意外伤害险补助</t>
  </si>
  <si>
    <t>2900</t>
  </si>
  <si>
    <t>2025年预计符合享受意外伤害险补助人数2900人</t>
  </si>
  <si>
    <t>育儿补助</t>
  </si>
  <si>
    <t>1300</t>
  </si>
  <si>
    <t>2025年预计符合享受育儿补助人数1300人。</t>
  </si>
  <si>
    <t>生育支持对象档案建档率</t>
  </si>
  <si>
    <t>资格确认准确率</t>
  </si>
  <si>
    <t>生育支持对象资格确认准确率</t>
  </si>
  <si>
    <t>2000</t>
  </si>
  <si>
    <t>元/人年</t>
  </si>
  <si>
    <t>二孩一次性补贴标准2000元/人</t>
  </si>
  <si>
    <t>生育扶持对象满意度</t>
  </si>
  <si>
    <t>建立和实施计划生育家庭奖优免补政策，是人口和计划生育政策的完善和发展，是全面落实“三个代表”重要思想和科学发展观，促进社会主义和谐社会建设的具体实践。有利用缓解农村独生子女家庭的实际困难，生活上得到帮助，更好的体现我国计划生育工作以人为本的政策理念，更好地体现社会公平，意义非常重大 。按我县实际应享受补助人数如实统计，2025年预计符合峨山县有符合领取独生子女保健费户数（户）600人，峨山县有符合领取养老扶助金人数150人，符合享受教育“奖学金”奖励的农村独生子女595人，其中小学179人、初中222人，考取高中90人、大专60人、本科44人，符合资助条件的农村部分计划生育家庭成员人数6372人，独生子女父母人数5330人，预计峨山县有独生子女死亡家庭4户， 初婚户补助5000元的2户、丧偶户补助5000元的2户。预计峨山县有符合特别扶助制度人数190人，其中伤残家庭50人、死亡家庭140人，2025年预计峨山县有享受农村独生子女家庭养老扶助金1350人，其中享受独子家庭扶助的有700人、享受独女家庭扶助的有650人。预计峨山县共计划生育手术并发症患者130人。做到补助率达100%，</t>
  </si>
  <si>
    <t>特别扶助独生子发家庭人数</t>
  </si>
  <si>
    <t>600</t>
  </si>
  <si>
    <t>农村居民和城镇下岗、城镇无业居民独生子女保健费：2025年预计峨山县有符合领取独生子女保健费户数（户）600人</t>
  </si>
  <si>
    <t>城镇居民未享受退休金独生子女父母养老扶助金人数</t>
  </si>
  <si>
    <t>150</t>
  </si>
  <si>
    <t>2025年预计峨山县有符合领取养老扶助金人数150人，其中独生子父母70人，独生女父母80人，</t>
  </si>
  <si>
    <t>农业人口独生子女家庭教育“奖学金”人数</t>
  </si>
  <si>
    <t>595</t>
  </si>
  <si>
    <t>2025年预计峨山县有符合享受教育“奖学金”奖励的农村独生子女595人，其中小学179人、初中222人，考取高中90人、大专60人、本科44人；</t>
  </si>
  <si>
    <t>城乡居民符合医疗保险个人参保经费</t>
  </si>
  <si>
    <t>6372</t>
  </si>
  <si>
    <t>2025年预计峨山县有符合资助条件的农村部分计划生育家庭成员人数6372人，独生子女父母人数5330人，年龄不满18周岁的独生子女人数650人，只生育两个女孩且采取了绝育措施的农村夫妻人数360人、特殊家庭人数（农村）30人，特殊家庭人数（城镇）2人。</t>
  </si>
  <si>
    <t>失独家庭一次性抚慰金人数</t>
  </si>
  <si>
    <t>2025年预计峨山县有独生子女死亡家庭4户</t>
  </si>
  <si>
    <t>计划生育家庭特别扶助制度人数</t>
  </si>
  <si>
    <t>190</t>
  </si>
  <si>
    <t>2025年预计峨山县有符合特别扶助制度人数190人，其中伤残家庭50人、死亡家庭140人</t>
  </si>
  <si>
    <t>农村独生子女家庭养老扶助金人数</t>
  </si>
  <si>
    <t>1350</t>
  </si>
  <si>
    <t>2025年预计峨山县有享受农村独生子女家庭养老扶助金1350人，其中享受独子家庭扶助的有700人、享受独女家庭扶助的有650人。</t>
  </si>
  <si>
    <t>计划生育手术并发症人员生活补助人数</t>
  </si>
  <si>
    <t>130</t>
  </si>
  <si>
    <t>2025年预计峨山县共计划生育手术并发症患者130人</t>
  </si>
  <si>
    <t>奖励扶助对象档案建档率</t>
  </si>
  <si>
    <t>农村计划生育家庭满意度</t>
  </si>
  <si>
    <t>2025年农村居民和城镇下岗、城镇无业居民独生子女保健费：2025年预计峨山县有符合领取独生子女保健费户数（户）600人，标准10元/人/月的500人，标准5元/人/月的100人，资金承担比例为市级60%、县级40%，金额共计6.60万元，市级承担3.96万元、县级承担2.64万元。</t>
  </si>
  <si>
    <t>符合领取独生子女保健费户数（发放标准10元）</t>
  </si>
  <si>
    <t>500</t>
  </si>
  <si>
    <t>符合领取独生子女保健费户数（发放标准10元）人数</t>
  </si>
  <si>
    <t>符合领取独生子女保健费户数（发放标准5元）</t>
  </si>
  <si>
    <t>符合领取独生子女保健费户数（发放标准5元）人数</t>
  </si>
  <si>
    <t>符合补助的计划生育家庭发展能力</t>
  </si>
  <si>
    <t>各级医疗卫生单位要按《国家基本公共卫生服务规范（第三版）》要求，以提升服务质量为重点，全面实施国家基本公共卫生服务项目。①城乡居民健康档案管理电子建档率达≥90%，合格率≥90%，健康档案使用率≥50%。②健康教育健康教育覆盖率≧70%，慢性病和问诊就诊者个体化健康教育接受率≧60%，健康生活方式与行为形成率≧20%。③预防接种各种国家免疫规划疫苗单苗接种率以乡镇（街道）为单位达95％以上，乙肝疫苗首针24小时内及时接种率以乡镇（街道）为单位达90%以上。④0-6岁儿童健康管理新生儿访视率≥99%，0-6岁儿童健康管理率≥93%，3岁以下儿童系统管理率≥95％，0-6岁儿童眼保健和视力检查覆盖率≥90％，0-6岁儿童眼保健和视力检查建档率≥90％。⑤孕产妇健康管理农村孕产妇住院分娩率≥99%，孕产妇系统管理率≥90％，高危孕产妇管理率≥100％，孕妇产前筛查率≥90％。⑥老年人健康管理老年人健康管理13641人，老年人健康体检率≥72％，健康体检表完整率≥100%。⑦慢性病健康管理高血压患者任务数15400人，健康管理率≥100%，规范管理率≥75%，血压控制率≥45%；2型糖尿病患者任务数3390人，健康管理率≥100%，规范管理率≥75%，血糖控制率≥40%。⑧重性精神疾病患者健康管理严重精神障碍患者任务数890人，规范管理率≥85%。⑨传染病与突发公共卫生事件报告和处理传染病疫情报告率、及时率≥95％，突发公共卫生事件相关信息报告率达100%。</t>
  </si>
  <si>
    <t>适龄儿童国家免疫规划疫苗种率</t>
  </si>
  <si>
    <t>95</t>
  </si>
  <si>
    <t>7岁以下儿童健康管理率</t>
  </si>
  <si>
    <t>93</t>
  </si>
  <si>
    <t>0-6岁儿童眼保健和视力检查覆盖率</t>
  </si>
  <si>
    <t>孕产妇系统管理率</t>
  </si>
  <si>
    <t>高血压患者管理人数</t>
  </si>
  <si>
    <t>16050</t>
  </si>
  <si>
    <t>严重精神障碍患者管理率</t>
  </si>
  <si>
    <t>97.5</t>
  </si>
  <si>
    <t>传染病和突发公共卫生事件报告率及及时率</t>
  </si>
  <si>
    <t>高血压患者规范管理服务率</t>
  </si>
  <si>
    <t>2型糖尿病患者规范管理服务率</t>
  </si>
  <si>
    <t>有效控制疾病流行改善居民健康状况。</t>
  </si>
  <si>
    <t>有效控制疾病流行、提高居民对公共卫生服务的可及性、逐步缩小城乡和地区间差异、改善居民健康状况、促进社会和谐。</t>
  </si>
  <si>
    <t>居民满意度</t>
  </si>
  <si>
    <t>居民满意度调查</t>
  </si>
  <si>
    <t>根据云人社发〔2010〕127号文件和玉民联发〔2024〕9号文件精神，我单位去世职工配偶的遗属生活困难补助从2024年7月起由947元/月调整到956元/月，月增9元；根据云老通〔2020〕21号文件精神，我单位已故离休干部无固定收入配偶生活费为1500元/月，全年共计29472元。</t>
  </si>
  <si>
    <t>遗属补助人数</t>
  </si>
  <si>
    <t>时效指标</t>
  </si>
  <si>
    <t>发放时间</t>
  </si>
  <si>
    <t>按月发放</t>
  </si>
  <si>
    <t>项</t>
  </si>
  <si>
    <t>遗属补助发放时间</t>
  </si>
  <si>
    <t>956</t>
  </si>
  <si>
    <t>元/月</t>
  </si>
  <si>
    <t>遗属补助标准</t>
  </si>
  <si>
    <t>特定人员生活水平</t>
  </si>
  <si>
    <t>保障</t>
  </si>
  <si>
    <t>特定人员满意度</t>
  </si>
  <si>
    <t>从2000年10月1日起，在院麻风病人生活补助费从原来的每人每月50元提高到120元。生活水平较高，且有条件的地区还可根据本地情况在此基础上适当提高。我单位每月发放一名在院麻风病人生活补助140元，春节慰问金6000元，共计7680元。</t>
  </si>
  <si>
    <t>麻风生活补助人数</t>
  </si>
  <si>
    <t>补助发放时间</t>
  </si>
  <si>
    <t>麻风生活补助发放时间</t>
  </si>
  <si>
    <t>140</t>
  </si>
  <si>
    <t>麻风生活补助标准</t>
  </si>
  <si>
    <t>我单位自2022-2024年，共有四位离退休职工病故，四位均符合抚恤金及丧葬费发放的相关条件，故需发放抚恤金、丧葬费443320元。</t>
  </si>
  <si>
    <t>抚恤金发放人数</t>
  </si>
  <si>
    <t>丧葬费发放人数</t>
  </si>
  <si>
    <t>2025</t>
  </si>
  <si>
    <t>年</t>
  </si>
  <si>
    <t>2025年发放</t>
  </si>
  <si>
    <t>根据云人社发〔2010〕127号文件和玉民联发〔2024〕9号文件精神，我单位去世职工父母的遗属生活困难补助从2024年7月起由654元/月调整到693元/月，月增39元，补助人数2人，全年共计16632元。</t>
  </si>
  <si>
    <t>按季度发放</t>
  </si>
  <si>
    <t>693</t>
  </si>
  <si>
    <t>元/人*月</t>
  </si>
  <si>
    <t>补助人员生活水平</t>
  </si>
  <si>
    <t>补助人员满意度</t>
  </si>
  <si>
    <t>对集团现有的安保服务进行评估，发现可能存在的问题和不足支出，如人员配备不足、技术设备落后、应急响应能力不够等问题及时整改优化，提高集团内保障工资的运行效率。</t>
  </si>
  <si>
    <t>保安人数</t>
  </si>
  <si>
    <t>18</t>
  </si>
  <si>
    <t>峨山县人民医院需配备保安人员12人、峨山县中医医院需配备保安人员5人、峨山县化念卫生院需配备保安人员1人</t>
  </si>
  <si>
    <t>购买安保设备</t>
  </si>
  <si>
    <t>1.00</t>
  </si>
  <si>
    <t>批</t>
  </si>
  <si>
    <t>购买安保人员个人服装、防护设备、机械设备、工具用具</t>
  </si>
  <si>
    <t>安保工作考核通过率</t>
  </si>
  <si>
    <t>反映安保工作质量情况。
安保工作考核通过率=（考核通过的服务项目/购买安保工作总数）*100%。</t>
  </si>
  <si>
    <t>可持续影响</t>
  </si>
  <si>
    <t>就医安全环境</t>
  </si>
  <si>
    <t>为患者提供的就医环境更加安全舒适</t>
  </si>
  <si>
    <t>患者满意度</t>
  </si>
  <si>
    <t>反映患者对医疗服务的整体满意情况。
患者满意度=（对医疗服务满意的人数/问卷调查人数）*100%。</t>
  </si>
  <si>
    <t>保持各院区清洁、卫生和治安安全，有效预防疾病传播和交叉感染，为患者提供一个治安安全、环境舒适的就医环境。优化峨山彝族自治县医疗与健康服务集团的保洁绿化服务，提高集团内保障工作的运行效率。</t>
  </si>
  <si>
    <t>保洁绿化、安保工作考核次数</t>
  </si>
  <si>
    <t>12</t>
  </si>
  <si>
    <t>次</t>
  </si>
  <si>
    <t>每月对保洁绿化、安保工作进行一次考核</t>
  </si>
  <si>
    <t>人员数量</t>
  </si>
  <si>
    <t>37</t>
  </si>
  <si>
    <t xml:space="preserve">峨山县人民医院院区负责人1人、绿化养护人员1人、院区卫生及污水处理人员1人、保洁人员22人；峨山县中医医院院区负责人1人、绿化人员1人、院区卫生及
污水处理人员1人、保洁人员7人；化念卫生院保洁人员2人；共37人。
</t>
  </si>
  <si>
    <t>保洁绿化工作考核通过率</t>
  </si>
  <si>
    <t>反映保洁绿化工作质量情况。
保洁绿化工作考核通过率=（考核通过的服务项目/购买保洁绿化工作总数）*100%。</t>
  </si>
  <si>
    <t>患者人次</t>
  </si>
  <si>
    <t>增加</t>
  </si>
  <si>
    <t>2025年至医健集团就医患者人次较上年有所提升</t>
  </si>
  <si>
    <t>就医环境舒度</t>
  </si>
  <si>
    <t>2025年医健集团为患者提供的就医环境更加舒适干净</t>
  </si>
  <si>
    <t>用于支付医健集团遗属补助经费</t>
  </si>
  <si>
    <t>获补对象数</t>
  </si>
  <si>
    <t>人(人次、家)</t>
  </si>
  <si>
    <t>反映获补助人员、企业的数量情况，也适用补贴、资助等形式的补助。</t>
  </si>
  <si>
    <t>政策宣传次数</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</si>
  <si>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</si>
  <si>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</si>
  <si>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</si>
  <si>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</si>
  <si>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</si>
  <si>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</si>
  <si>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</si>
  <si>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生活状况改善</t>
  </si>
  <si>
    <t>有所改善</t>
  </si>
  <si>
    <t>反映补助促进受助对象生活状况改善的情况。</t>
  </si>
  <si>
    <t>救助对象满意度</t>
  </si>
  <si>
    <t>反映获救助对象的满意程度。
救助对象满意度=调查中满意和较满意的获救助人员数/调查总人数*100%</t>
  </si>
  <si>
    <t xml:space="preserve">（一）优化集团的科室设置，规范内部管理，优化人员、医疗设备的配置，提高医务工作的运行效率。
（二）根据峨山彝族自治县医健集团每家医疗机构科室的实际需求，合理配置医疗设备。
</t>
  </si>
  <si>
    <t>购置医疗设备</t>
  </si>
  <si>
    <t>低温等离子体手术系统1台、喉镜1条、0°鼻窦镜（进口）1个、0°鼻窦镜（国产）1个、中耳分析仪1台、电测听1台、鼻刨刀头2个、手术椅1个、眼A超1台</t>
  </si>
  <si>
    <t>妇产科医疗设备</t>
  </si>
  <si>
    <t>腹腔镜系统1套、磁刺激仪器1台、高频评估电灼仪1台、门诊用胎心监护仪2台、超声刀1台</t>
  </si>
  <si>
    <t>麻醉疼痛诊疗中心医疗设备</t>
  </si>
  <si>
    <t>红外线热成像仪1台、疼痛定量分析仪1台、酸性氧化电位水生成器1台、蒸汽清洗机1台</t>
  </si>
  <si>
    <t>外科医疗设备</t>
  </si>
  <si>
    <t>电子直肠镜1套、水筋针系统1套、CPM关节康复器1台、开颅动力系统1套、低周波治疗仪1台、单道微量泵2个、十二导心电图机1台、中频治疗仪1台</t>
  </si>
  <si>
    <t>急诊科医疗设备</t>
  </si>
  <si>
    <t>心电监护仪6台、PICCO监测模块1台、FIoTrac监测模块1台、血气分析仪（进口）1台、除颤监护仪2台</t>
  </si>
  <si>
    <t>超声科医疗设备</t>
  </si>
  <si>
    <t>超声多普勒超声诊断仪1台、便携式彩色多普勒超声系统2台</t>
  </si>
  <si>
    <t>中医科医疗设备</t>
  </si>
  <si>
    <t>微波治疗仪（高频电疗）1台、空气压力循环治疗仪1台、上肢康复机器人1套、儿童OT训练套装1套、</t>
  </si>
  <si>
    <t>儿科医疗设备</t>
  </si>
  <si>
    <t>儿童脑电图机1台、新生儿无创呼吸机1台、儿童可视喉镜1台</t>
  </si>
  <si>
    <t>血液透析中心医疗设备</t>
  </si>
  <si>
    <t>远红外线治疗仪1台、血液透析机4台</t>
  </si>
  <si>
    <t>乡镇卫生院医疗设备</t>
  </si>
  <si>
    <t>多通道心电图机1台、电动洗胃机1台、便携式B型超声诊断仪1台、四孔手术无影灯1台</t>
  </si>
  <si>
    <t>老年病科医疗设备</t>
  </si>
  <si>
    <t>便携式肺功能检测仪1台、血气生化分析仪1台、心肌三项检测仪1台</t>
  </si>
  <si>
    <t>验收通过率</t>
  </si>
  <si>
    <t>反映设备购置的产品质量情况。
验收合格率=（通过验收的购置数量/购置总数量）*100%。</t>
  </si>
  <si>
    <t>设备部署及时率</t>
  </si>
  <si>
    <t>反映设备部署的及时情况。
设备部署及时率=（及时部署的设备数量数量/购置总数量）*100%。</t>
  </si>
  <si>
    <t>提升公共服务水平</t>
  </si>
  <si>
    <t>提升</t>
  </si>
  <si>
    <t>医健集团医疗服务水平较往年有所提升</t>
  </si>
  <si>
    <t>反映患者整体满意情况。
患者满意度=（患者满意的人数/问卷调查人数）*100%。</t>
  </si>
  <si>
    <t xml:space="preserve">用于支付医健集团严春兰，管寿荣和施立国的丧葬抚恤金
</t>
  </si>
  <si>
    <t>80</t>
  </si>
  <si>
    <t>反映救助政策的宣传效果情况。
政策知晓率=调查中救助政策知晓人数/调查总人数*100%</t>
  </si>
  <si>
    <t>反映救助促进受助对象生活状况的改善情况。</t>
  </si>
  <si>
    <t>根据峨山彝族自治县医疗与健康服务集团发展的实际情况，合理配置办公用品，改善办公条件，提升办公效率。</t>
  </si>
  <si>
    <t>购置办公设备</t>
  </si>
  <si>
    <t>台</t>
  </si>
  <si>
    <t>购置4台服务器</t>
  </si>
  <si>
    <t>计算机</t>
  </si>
  <si>
    <t>110</t>
  </si>
  <si>
    <t>购买台式计算机100台、便携式计算机10台</t>
  </si>
  <si>
    <t>打印机</t>
  </si>
  <si>
    <t>192</t>
  </si>
  <si>
    <t>购买A4黑白打印机150台、A4彩色打印机6台、票据打印机6台、条码打印机10台、其他打印机20台</t>
  </si>
  <si>
    <t>扫描仪</t>
  </si>
  <si>
    <t>购买扫描仪5台</t>
  </si>
  <si>
    <t>软件</t>
  </si>
  <si>
    <t>22</t>
  </si>
  <si>
    <t>套</t>
  </si>
  <si>
    <t>购基础软件20套、信息安全软件2套</t>
  </si>
  <si>
    <t>复印件</t>
  </si>
  <si>
    <t>购买复印机4台</t>
  </si>
  <si>
    <t>投影仪</t>
  </si>
  <si>
    <t>购买投影仪2台</t>
  </si>
  <si>
    <t>多功能一体机</t>
  </si>
  <si>
    <t>购买多功能一体机4台</t>
  </si>
  <si>
    <t>LED显示屏</t>
  </si>
  <si>
    <t>购买LED显示屏2个</t>
  </si>
  <si>
    <t>碎纸机</t>
  </si>
  <si>
    <t>购买碎纸机5台</t>
  </si>
  <si>
    <t>不间断电源</t>
  </si>
  <si>
    <t>购买不间断电源2个</t>
  </si>
  <si>
    <t>办公服务</t>
  </si>
  <si>
    <t>购买云计算服务4项、网络接入服务3项、印刷服务1项</t>
  </si>
  <si>
    <t>家具用具</t>
  </si>
  <si>
    <t>购买桌椅板凳及柜类等家具一批</t>
  </si>
  <si>
    <t>复印纸</t>
  </si>
  <si>
    <t>件</t>
  </si>
  <si>
    <t>购买复印纸2000件</t>
  </si>
  <si>
    <t>空调机</t>
  </si>
  <si>
    <t>购买空调机1批</t>
  </si>
  <si>
    <t>反映设备购置的产品质量情况。
验收通过率=（通过验收的购置数量/购置总数量）*100%。</t>
  </si>
  <si>
    <t>购置设备利用率</t>
  </si>
  <si>
    <t>反映设备利用情况。
设备利用率=（投入使用设备数/购置设备总数）*100%。</t>
  </si>
  <si>
    <t>反映新购设备按时部署情况。
设备部署及时率=（及时部署设备数量/新购设备总数）*100%。</t>
  </si>
  <si>
    <t>集团经济效益</t>
  </si>
  <si>
    <t>反映集团设备采购所获得的经济效益对比往年是否有所提升。</t>
  </si>
  <si>
    <t>使用人员满意度</t>
  </si>
  <si>
    <t>反映服务对象对购置设备的整体满意情况。
使用人员满意度=（对购置设备满意的人数/问卷调查人数）*100%。</t>
  </si>
  <si>
    <t>预算06表</t>
  </si>
  <si>
    <t>2025年部门政府性基金预算支出预算表</t>
  </si>
  <si>
    <t>政府性基金预算支出</t>
  </si>
  <si>
    <t>备注：本单位无政府性基金预算支出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</si>
  <si>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</si>
  <si>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</si>
  <si>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</si>
  <si>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</si>
  <si>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</si>
  <si>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</si>
  <si>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</si>
  <si>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</si>
  <si>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</si>
  <si>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</si>
  <si>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</si>
  <si>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</si>
  <si>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安保服务</t>
  </si>
  <si>
    <t>车辆保险</t>
  </si>
  <si>
    <t>油卡充值</t>
  </si>
  <si>
    <t>车辆维修维护保养</t>
  </si>
  <si>
    <t>绿化保洁服务</t>
  </si>
  <si>
    <t>办公用纸采购</t>
  </si>
  <si>
    <t>箱</t>
  </si>
  <si>
    <t>车辆保险费</t>
  </si>
  <si>
    <t>辆</t>
  </si>
  <si>
    <t>车辆燃油费</t>
  </si>
  <si>
    <t>车辆维修费</t>
  </si>
  <si>
    <t>医疗设备购置</t>
  </si>
  <si>
    <t>办公用品购置</t>
  </si>
  <si>
    <t>公务用车维修</t>
  </si>
  <si>
    <t>公务用车加油服务</t>
  </si>
  <si>
    <t>公务用车保险</t>
  </si>
  <si>
    <t>预算08表</t>
  </si>
  <si>
    <t>2025年部门政府购买服务预算表</t>
  </si>
  <si>
    <t>政府购买服务项目</t>
  </si>
  <si>
    <t>政府购买服务目录</t>
  </si>
  <si>
    <t>政府购买服务指导性目录代码</t>
  </si>
  <si>
    <t>B1101 维修保养服务</t>
  </si>
  <si>
    <t>预算09-1表</t>
  </si>
  <si>
    <t>2025年对下转移支付预算表</t>
  </si>
  <si>
    <t>单位名称（项目）</t>
  </si>
  <si>
    <t>乡镇、街道</t>
  </si>
  <si>
    <t>双江街道</t>
  </si>
  <si>
    <t>小街街道</t>
  </si>
  <si>
    <t>岔河乡</t>
  </si>
  <si>
    <t>甸中镇</t>
  </si>
  <si>
    <t>大龙潭乡</t>
  </si>
  <si>
    <t>塔甸镇</t>
  </si>
  <si>
    <t>化念镇</t>
  </si>
  <si>
    <t>11</t>
  </si>
  <si>
    <t>备注：本单位无对下转移支付</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</si>
  <si>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</si>
  <si>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</si>
  <si>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</si>
  <si>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</si>
  <si>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</si>
  <si>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</si>
  <si>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</si>
  <si>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</si>
  <si>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</si>
  <si>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</si>
  <si>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备注：本单位无新增资产配置</t>
  </si>
  <si>
    <t>预算11表</t>
  </si>
  <si>
    <t>2025年上级补助项目支出预算表</t>
  </si>
  <si>
    <t>上级补助</t>
  </si>
  <si>
    <t>备注：本单位无上级补助项目支出</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</si>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</sst>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"单位名称："&amp;"峨山彝族自治县卫生健康局"</f>
        <v>单位名称：峨山彝族自治县卫生健康局</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67627049.34</v>
      </c>
      <c r="C8" s="15" t="str">
        <f>"一"&amp;"、"&amp;"社会保障和就业支出"</f>
        <v>一、社会保障和就业支出</v>
      </c>
      <c r="D8" s="17">
        <v>11746793.92</v>
      </c>
    </row>
    <row r="9" ht="22.5" customHeight="1" spans="1:4">
      <c r="A9" s="15" t="s">
        <v>9</v>
      </c>
      <c r="B9" s="17"/>
      <c r="C9" s="15" t="str">
        <f>"二"&amp;"、"&amp;"卫生健康支出"</f>
        <v>二、卫生健康支出</v>
      </c>
      <c r="D9" s="17">
        <v>73784160.42</v>
      </c>
    </row>
    <row r="10" ht="22.5" customHeight="1" spans="1:4">
      <c r="A10" s="15" t="s">
        <v>10</v>
      </c>
      <c r="B10" s="17"/>
      <c r="C10" s="15" t="str">
        <f>"三"&amp;"、"&amp;"住房保障支出"</f>
        <v>三、住房保障支出</v>
      </c>
      <c r="D10" s="17">
        <v>3641304</v>
      </c>
    </row>
    <row r="11" ht="22.5" customHeight="1" spans="1:4">
      <c r="A11" s="15" t="s">
        <v>11</v>
      </c>
      <c r="B11" s="17"/>
      <c r="C11" s="15"/>
      <c r="D11" s="17"/>
    </row>
    <row r="12" ht="22.5" customHeight="1" spans="1:4">
      <c r="A12" s="15" t="s">
        <v>12</v>
      </c>
      <c r="B12" s="17">
        <v>21545209</v>
      </c>
      <c r="C12" s="15"/>
      <c r="D12" s="17"/>
    </row>
    <row r="13" ht="22.5" customHeight="1" spans="1:4">
      <c r="A13" s="15" t="s">
        <v>13</v>
      </c>
      <c r="B13" s="17">
        <v>21545209</v>
      </c>
      <c r="C13" s="15"/>
      <c r="D13" s="17"/>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c r="C17" s="71"/>
      <c r="D17" s="17"/>
    </row>
    <row r="18" ht="22.5" customHeight="1" spans="1:4">
      <c r="A18" s="68"/>
      <c r="B18" s="17"/>
      <c r="C18" s="71"/>
      <c r="D18" s="17"/>
    </row>
    <row r="19" ht="22.5" customHeight="1" spans="1:4">
      <c r="A19" s="69" t="s">
        <v>18</v>
      </c>
      <c r="B19" s="70">
        <v>89172258.34</v>
      </c>
      <c r="C19" s="71" t="s">
        <v>19</v>
      </c>
      <c r="D19" s="70">
        <v>89172258.34</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89172258.34</v>
      </c>
      <c r="C23" s="71" t="s">
        <v>26</v>
      </c>
      <c r="D23" s="70">
        <v>89172258.34</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E28" sqref="E28"/>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704</v>
      </c>
    </row>
    <row r="3" ht="37.5" customHeight="1" spans="1:6">
      <c r="A3" s="4" t="s">
        <v>705</v>
      </c>
      <c r="B3" s="4"/>
      <c r="C3" s="4"/>
      <c r="D3" s="4"/>
      <c r="E3" s="4"/>
      <c r="F3" s="4"/>
    </row>
    <row r="4" ht="18.75" customHeight="1" spans="1:6">
      <c r="A4" s="44" t="str">
        <f>"单位名称："&amp;"峨山彝族自治县卫生健康局"</f>
        <v>单位名称：峨山彝族自治县卫生健康局</v>
      </c>
      <c r="B4" s="44"/>
      <c r="C4" s="44"/>
      <c r="D4" s="45"/>
      <c r="E4" s="45"/>
      <c r="F4" s="46" t="s">
        <v>29</v>
      </c>
    </row>
    <row r="5" ht="18.75" customHeight="1" spans="1:6">
      <c r="A5" s="13" t="s">
        <v>175</v>
      </c>
      <c r="B5" s="13" t="s">
        <v>68</v>
      </c>
      <c r="C5" s="13" t="s">
        <v>69</v>
      </c>
      <c r="D5" s="47" t="s">
        <v>706</v>
      </c>
      <c r="E5" s="47"/>
      <c r="F5" s="47"/>
    </row>
    <row r="6" ht="18.75" customHeight="1" spans="1:6">
      <c r="A6" s="13" t="s">
        <v>68</v>
      </c>
      <c r="B6" s="13" t="s">
        <v>68</v>
      </c>
      <c r="C6" s="13" t="s">
        <v>69</v>
      </c>
      <c r="D6" s="47" t="s">
        <v>34</v>
      </c>
      <c r="E6" s="47" t="s">
        <v>72</v>
      </c>
      <c r="F6" s="47" t="s">
        <v>73</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147</v>
      </c>
      <c r="B9" s="48"/>
      <c r="C9" s="48"/>
      <c r="D9" s="49"/>
      <c r="E9" s="49"/>
      <c r="F9" s="49"/>
    </row>
    <row r="10" customHeight="1" spans="1:1">
      <c r="A10" t="s">
        <v>707</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47"/>
  <sheetViews>
    <sheetView showZeros="0" workbookViewId="0">
      <pane ySplit="1" topLeftCell="A2" activePane="bottomLeft" state="frozen"/>
      <selection/>
      <selection pane="bottomLeft" activeCell="A3" sqref="A3:Q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708</v>
      </c>
    </row>
    <row r="3" ht="45" customHeight="1" spans="1:17">
      <c r="A3" s="32" t="s">
        <v>709</v>
      </c>
      <c r="B3" s="32"/>
      <c r="C3" s="32"/>
      <c r="D3" s="32"/>
      <c r="E3" s="32"/>
      <c r="F3" s="32"/>
      <c r="G3" s="32"/>
      <c r="H3" s="32"/>
      <c r="I3" s="32"/>
      <c r="J3" s="32"/>
      <c r="K3" s="32"/>
      <c r="L3" s="32"/>
      <c r="M3" s="32"/>
      <c r="N3" s="41"/>
      <c r="O3" s="41"/>
      <c r="P3" s="41"/>
      <c r="Q3" s="41"/>
    </row>
    <row r="4" ht="20.25" customHeight="1" spans="1:17">
      <c r="A4" s="19" t="str">
        <f>"单位名称："&amp;"峨山彝族自治县卫生健康局"</f>
        <v>单位名称：峨山彝族自治县卫生健康局</v>
      </c>
      <c r="B4" s="19"/>
      <c r="C4" s="19"/>
      <c r="D4" s="19"/>
      <c r="E4" s="19"/>
      <c r="F4" s="19"/>
      <c r="G4" s="19"/>
      <c r="H4" s="19"/>
      <c r="I4" s="19"/>
      <c r="J4" s="19"/>
      <c r="K4" s="19"/>
      <c r="L4" s="19"/>
      <c r="M4" s="19"/>
      <c r="N4" s="19"/>
      <c r="O4" s="19"/>
      <c r="P4" s="19"/>
      <c r="Q4" s="20" t="s">
        <v>29</v>
      </c>
    </row>
    <row r="5" ht="20.25" customHeight="1" spans="1:17">
      <c r="A5" s="22" t="s">
        <v>710</v>
      </c>
      <c r="B5" s="22" t="s">
        <v>711</v>
      </c>
      <c r="C5" s="22" t="s">
        <v>712</v>
      </c>
      <c r="D5" s="22" t="s">
        <v>713</v>
      </c>
      <c r="E5" s="22" t="s">
        <v>714</v>
      </c>
      <c r="F5" s="22" t="s">
        <v>715</v>
      </c>
      <c r="G5" s="22" t="s">
        <v>182</v>
      </c>
      <c r="H5" s="22"/>
      <c r="I5" s="22"/>
      <c r="J5" s="22"/>
      <c r="K5" s="22"/>
      <c r="L5" s="22"/>
      <c r="M5" s="22"/>
      <c r="N5" s="22"/>
      <c r="O5" s="22"/>
      <c r="P5" s="22"/>
      <c r="Q5" s="22"/>
    </row>
    <row r="6" ht="20.25" customHeight="1" spans="1:17">
      <c r="A6" s="22" t="s">
        <v>716</v>
      </c>
      <c r="B6" s="22" t="s">
        <v>711</v>
      </c>
      <c r="C6" s="22" t="s">
        <v>712</v>
      </c>
      <c r="D6" s="22" t="s">
        <v>713</v>
      </c>
      <c r="E6" s="22" t="s">
        <v>714</v>
      </c>
      <c r="F6" s="22" t="s">
        <v>715</v>
      </c>
      <c r="G6" s="22" t="s">
        <v>32</v>
      </c>
      <c r="H6" s="22" t="s">
        <v>35</v>
      </c>
      <c r="I6" s="22" t="s">
        <v>717</v>
      </c>
      <c r="J6" s="22" t="s">
        <v>718</v>
      </c>
      <c r="K6" s="22" t="s">
        <v>38</v>
      </c>
      <c r="L6" s="22" t="s">
        <v>719</v>
      </c>
      <c r="M6" s="22" t="s">
        <v>71</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350</v>
      </c>
      <c r="B9" s="23"/>
      <c r="C9" s="23"/>
      <c r="D9" s="39"/>
      <c r="E9" s="39"/>
      <c r="F9" s="39"/>
      <c r="G9" s="39">
        <v>642660</v>
      </c>
      <c r="H9" s="39"/>
      <c r="I9" s="39"/>
      <c r="J9" s="35"/>
      <c r="K9" s="35"/>
      <c r="L9" s="39">
        <v>642660</v>
      </c>
      <c r="M9" s="39">
        <v>642660</v>
      </c>
      <c r="N9" s="39"/>
      <c r="O9" s="39"/>
      <c r="P9" s="39"/>
      <c r="Q9" s="39"/>
    </row>
    <row r="10" ht="20.25" customHeight="1" spans="1:17">
      <c r="A10" s="23"/>
      <c r="B10" s="23" t="s">
        <v>720</v>
      </c>
      <c r="C10" s="23" t="str">
        <f t="shared" ref="C10:C22" si="0">"C21040000"&amp;"  "&amp;"物业管理服务"</f>
        <v>C21040000  物业管理服务</v>
      </c>
      <c r="D10" s="40" t="s">
        <v>583</v>
      </c>
      <c r="E10" s="24">
        <v>1</v>
      </c>
      <c r="F10" s="39"/>
      <c r="G10" s="39">
        <v>9360</v>
      </c>
      <c r="H10" s="35"/>
      <c r="I10" s="35"/>
      <c r="J10" s="35"/>
      <c r="K10" s="35"/>
      <c r="L10" s="39">
        <v>9360</v>
      </c>
      <c r="M10" s="39">
        <v>9360</v>
      </c>
      <c r="N10" s="39"/>
      <c r="O10" s="39"/>
      <c r="P10" s="39"/>
      <c r="Q10" s="39"/>
    </row>
    <row r="11" ht="20.25" customHeight="1" spans="1:17">
      <c r="A11" s="23"/>
      <c r="B11" s="23" t="s">
        <v>720</v>
      </c>
      <c r="C11" s="23" t="str">
        <f t="shared" si="0"/>
        <v>C21040000  物业管理服务</v>
      </c>
      <c r="D11" s="40" t="s">
        <v>583</v>
      </c>
      <c r="E11" s="24">
        <v>1</v>
      </c>
      <c r="F11" s="39"/>
      <c r="G11" s="39">
        <v>633300</v>
      </c>
      <c r="H11" s="35"/>
      <c r="I11" s="35"/>
      <c r="J11" s="35"/>
      <c r="K11" s="35"/>
      <c r="L11" s="39">
        <v>633300</v>
      </c>
      <c r="M11" s="39">
        <v>633300</v>
      </c>
      <c r="N11" s="39"/>
      <c r="O11" s="39"/>
      <c r="P11" s="39"/>
      <c r="Q11" s="39"/>
    </row>
    <row r="12" ht="20.25" customHeight="1" spans="1:17">
      <c r="A12" s="38" t="s">
        <v>309</v>
      </c>
      <c r="B12" s="23"/>
      <c r="C12" s="23"/>
      <c r="D12" s="23"/>
      <c r="E12" s="23"/>
      <c r="F12" s="39"/>
      <c r="G12" s="39">
        <v>1336800</v>
      </c>
      <c r="H12" s="39"/>
      <c r="I12" s="39"/>
      <c r="J12" s="35"/>
      <c r="K12" s="35"/>
      <c r="L12" s="39">
        <v>1336800</v>
      </c>
      <c r="M12" s="39">
        <v>1336800</v>
      </c>
      <c r="N12" s="39"/>
      <c r="O12" s="39"/>
      <c r="P12" s="39"/>
      <c r="Q12" s="39"/>
    </row>
    <row r="13" ht="20.25" customHeight="1" spans="1:17">
      <c r="A13" s="23"/>
      <c r="B13" s="23" t="s">
        <v>721</v>
      </c>
      <c r="C13" s="23" t="str">
        <f>"C18049900"&amp;"  "&amp;"其他保险服务"</f>
        <v>C18049900  其他保险服务</v>
      </c>
      <c r="D13" s="40" t="s">
        <v>583</v>
      </c>
      <c r="E13" s="24">
        <v>1</v>
      </c>
      <c r="F13" s="39"/>
      <c r="G13" s="39">
        <v>108800</v>
      </c>
      <c r="H13" s="35"/>
      <c r="I13" s="35"/>
      <c r="J13" s="35"/>
      <c r="K13" s="35"/>
      <c r="L13" s="39">
        <v>108800</v>
      </c>
      <c r="M13" s="39">
        <v>108800</v>
      </c>
      <c r="N13" s="39"/>
      <c r="O13" s="39"/>
      <c r="P13" s="39"/>
      <c r="Q13" s="39"/>
    </row>
    <row r="14" ht="20.25" customHeight="1" spans="1:17">
      <c r="A14" s="23"/>
      <c r="B14" s="23" t="s">
        <v>722</v>
      </c>
      <c r="C14" s="23" t="str">
        <f t="shared" ref="C14:C42" si="1">"C23120302"&amp;"  "&amp;"车辆加油、添加燃料服务"</f>
        <v>C23120302  车辆加油、添加燃料服务</v>
      </c>
      <c r="D14" s="40" t="s">
        <v>583</v>
      </c>
      <c r="E14" s="24">
        <v>1</v>
      </c>
      <c r="F14" s="39"/>
      <c r="G14" s="39">
        <v>1095000</v>
      </c>
      <c r="H14" s="35"/>
      <c r="I14" s="35"/>
      <c r="J14" s="35"/>
      <c r="K14" s="35"/>
      <c r="L14" s="39">
        <v>1095000</v>
      </c>
      <c r="M14" s="39">
        <v>1095000</v>
      </c>
      <c r="N14" s="39"/>
      <c r="O14" s="39"/>
      <c r="P14" s="39"/>
      <c r="Q14" s="39"/>
    </row>
    <row r="15" ht="20.25" customHeight="1" spans="1:17">
      <c r="A15" s="23"/>
      <c r="B15" s="23" t="s">
        <v>723</v>
      </c>
      <c r="C15" s="23" t="str">
        <f t="shared" ref="C15:C45" si="2">"C23120301"&amp;"  "&amp;"车辆维修和保养服务"</f>
        <v>C23120301  车辆维修和保养服务</v>
      </c>
      <c r="D15" s="40" t="s">
        <v>583</v>
      </c>
      <c r="E15" s="24">
        <v>1</v>
      </c>
      <c r="F15" s="39"/>
      <c r="G15" s="39">
        <v>133000</v>
      </c>
      <c r="H15" s="35"/>
      <c r="I15" s="35"/>
      <c r="J15" s="35"/>
      <c r="K15" s="35"/>
      <c r="L15" s="39">
        <v>133000</v>
      </c>
      <c r="M15" s="39">
        <v>133000</v>
      </c>
      <c r="N15" s="39"/>
      <c r="O15" s="39"/>
      <c r="P15" s="39"/>
      <c r="Q15" s="39"/>
    </row>
    <row r="16" ht="20.25" customHeight="1" spans="1:17">
      <c r="A16" s="38" t="s">
        <v>364</v>
      </c>
      <c r="B16" s="23"/>
      <c r="C16" s="23"/>
      <c r="D16" s="23"/>
      <c r="E16" s="23"/>
      <c r="F16" s="39"/>
      <c r="G16" s="39">
        <v>1270949</v>
      </c>
      <c r="H16" s="39"/>
      <c r="I16" s="39"/>
      <c r="J16" s="35"/>
      <c r="K16" s="35"/>
      <c r="L16" s="39">
        <v>1270949</v>
      </c>
      <c r="M16" s="39">
        <v>1270949</v>
      </c>
      <c r="N16" s="39"/>
      <c r="O16" s="39"/>
      <c r="P16" s="39"/>
      <c r="Q16" s="39"/>
    </row>
    <row r="17" ht="20.25" customHeight="1" spans="1:17">
      <c r="A17" s="23"/>
      <c r="B17" s="23" t="s">
        <v>724</v>
      </c>
      <c r="C17" s="23" t="str">
        <f t="shared" si="0"/>
        <v>C21040000  物业管理服务</v>
      </c>
      <c r="D17" s="40" t="s">
        <v>583</v>
      </c>
      <c r="E17" s="24">
        <v>1</v>
      </c>
      <c r="F17" s="39"/>
      <c r="G17" s="39">
        <v>813330</v>
      </c>
      <c r="H17" s="35"/>
      <c r="I17" s="35"/>
      <c r="J17" s="35"/>
      <c r="K17" s="35"/>
      <c r="L17" s="39">
        <v>813330</v>
      </c>
      <c r="M17" s="39">
        <v>813330</v>
      </c>
      <c r="N17" s="39"/>
      <c r="O17" s="39"/>
      <c r="P17" s="39"/>
      <c r="Q17" s="39"/>
    </row>
    <row r="18" ht="20.25" customHeight="1" spans="1:17">
      <c r="A18" s="23"/>
      <c r="B18" s="23" t="s">
        <v>724</v>
      </c>
      <c r="C18" s="23" t="str">
        <f t="shared" si="0"/>
        <v>C21040000  物业管理服务</v>
      </c>
      <c r="D18" s="40" t="s">
        <v>583</v>
      </c>
      <c r="E18" s="24">
        <v>1</v>
      </c>
      <c r="F18" s="39"/>
      <c r="G18" s="39">
        <v>15000</v>
      </c>
      <c r="H18" s="35"/>
      <c r="I18" s="35"/>
      <c r="J18" s="35"/>
      <c r="K18" s="35"/>
      <c r="L18" s="39">
        <v>15000</v>
      </c>
      <c r="M18" s="39">
        <v>15000</v>
      </c>
      <c r="N18" s="39"/>
      <c r="O18" s="39"/>
      <c r="P18" s="39"/>
      <c r="Q18" s="39"/>
    </row>
    <row r="19" ht="20.25" customHeight="1" spans="1:17">
      <c r="A19" s="23"/>
      <c r="B19" s="23" t="s">
        <v>724</v>
      </c>
      <c r="C19" s="23" t="str">
        <f t="shared" si="0"/>
        <v>C21040000  物业管理服务</v>
      </c>
      <c r="D19" s="40" t="s">
        <v>583</v>
      </c>
      <c r="E19" s="24">
        <v>1</v>
      </c>
      <c r="F19" s="39"/>
      <c r="G19" s="39">
        <v>363479</v>
      </c>
      <c r="H19" s="35"/>
      <c r="I19" s="35"/>
      <c r="J19" s="35"/>
      <c r="K19" s="35"/>
      <c r="L19" s="39">
        <v>363479</v>
      </c>
      <c r="M19" s="39">
        <v>363479</v>
      </c>
      <c r="N19" s="39"/>
      <c r="O19" s="39"/>
      <c r="P19" s="39"/>
      <c r="Q19" s="39"/>
    </row>
    <row r="20" ht="20.25" customHeight="1" spans="1:17">
      <c r="A20" s="23"/>
      <c r="B20" s="23" t="s">
        <v>724</v>
      </c>
      <c r="C20" s="23" t="str">
        <f t="shared" si="0"/>
        <v>C21040000  物业管理服务</v>
      </c>
      <c r="D20" s="40" t="s">
        <v>583</v>
      </c>
      <c r="E20" s="24">
        <v>1</v>
      </c>
      <c r="F20" s="39"/>
      <c r="G20" s="39">
        <v>45420</v>
      </c>
      <c r="H20" s="35"/>
      <c r="I20" s="35"/>
      <c r="J20" s="35"/>
      <c r="K20" s="35"/>
      <c r="L20" s="39">
        <v>45420</v>
      </c>
      <c r="M20" s="39">
        <v>45420</v>
      </c>
      <c r="N20" s="39"/>
      <c r="O20" s="39"/>
      <c r="P20" s="39"/>
      <c r="Q20" s="39"/>
    </row>
    <row r="21" ht="20.25" customHeight="1" spans="1:17">
      <c r="A21" s="23"/>
      <c r="B21" s="23" t="s">
        <v>724</v>
      </c>
      <c r="C21" s="23" t="str">
        <f t="shared" si="0"/>
        <v>C21040000  物业管理服务</v>
      </c>
      <c r="D21" s="40" t="s">
        <v>583</v>
      </c>
      <c r="E21" s="24">
        <v>1</v>
      </c>
      <c r="F21" s="39"/>
      <c r="G21" s="39">
        <v>11520</v>
      </c>
      <c r="H21" s="35"/>
      <c r="I21" s="35"/>
      <c r="J21" s="35"/>
      <c r="K21" s="35"/>
      <c r="L21" s="39">
        <v>11520</v>
      </c>
      <c r="M21" s="39">
        <v>11520</v>
      </c>
      <c r="N21" s="39"/>
      <c r="O21" s="39"/>
      <c r="P21" s="39"/>
      <c r="Q21" s="39"/>
    </row>
    <row r="22" ht="20.25" customHeight="1" spans="1:17">
      <c r="A22" s="23"/>
      <c r="B22" s="23" t="s">
        <v>724</v>
      </c>
      <c r="C22" s="23" t="str">
        <f t="shared" si="0"/>
        <v>C21040000  物业管理服务</v>
      </c>
      <c r="D22" s="40" t="s">
        <v>583</v>
      </c>
      <c r="E22" s="24">
        <v>1</v>
      </c>
      <c r="F22" s="39"/>
      <c r="G22" s="39">
        <v>22200</v>
      </c>
      <c r="H22" s="35"/>
      <c r="I22" s="35"/>
      <c r="J22" s="35"/>
      <c r="K22" s="35"/>
      <c r="L22" s="39">
        <v>22200</v>
      </c>
      <c r="M22" s="39">
        <v>22200</v>
      </c>
      <c r="N22" s="39"/>
      <c r="O22" s="39"/>
      <c r="P22" s="39"/>
      <c r="Q22" s="39"/>
    </row>
    <row r="23" ht="20.25" customHeight="1" spans="1:17">
      <c r="A23" s="38" t="s">
        <v>260</v>
      </c>
      <c r="B23" s="23"/>
      <c r="C23" s="23"/>
      <c r="D23" s="23"/>
      <c r="E23" s="23"/>
      <c r="F23" s="39">
        <v>8250</v>
      </c>
      <c r="G23" s="39">
        <v>8250</v>
      </c>
      <c r="H23" s="39">
        <v>8250</v>
      </c>
      <c r="I23" s="39"/>
      <c r="J23" s="35"/>
      <c r="K23" s="35"/>
      <c r="L23" s="39"/>
      <c r="M23" s="39"/>
      <c r="N23" s="39"/>
      <c r="O23" s="39"/>
      <c r="P23" s="39"/>
      <c r="Q23" s="39"/>
    </row>
    <row r="24" ht="20.25" customHeight="1" spans="1:17">
      <c r="A24" s="23"/>
      <c r="B24" s="23" t="s">
        <v>725</v>
      </c>
      <c r="C24" s="23" t="str">
        <f t="shared" ref="C24:C39" si="3">"A05040101"&amp;"  "&amp;"复印纸"</f>
        <v>A05040101  复印纸</v>
      </c>
      <c r="D24" s="40" t="s">
        <v>726</v>
      </c>
      <c r="E24" s="24">
        <v>50</v>
      </c>
      <c r="F24" s="39">
        <v>8250</v>
      </c>
      <c r="G24" s="39">
        <v>8250</v>
      </c>
      <c r="H24" s="35">
        <v>8250</v>
      </c>
      <c r="I24" s="35"/>
      <c r="J24" s="35"/>
      <c r="K24" s="35"/>
      <c r="L24" s="39"/>
      <c r="M24" s="39"/>
      <c r="N24" s="39"/>
      <c r="O24" s="39"/>
      <c r="P24" s="39"/>
      <c r="Q24" s="39"/>
    </row>
    <row r="25" ht="20.25" customHeight="1" spans="1:17">
      <c r="A25" s="38" t="s">
        <v>225</v>
      </c>
      <c r="B25" s="23"/>
      <c r="C25" s="23"/>
      <c r="D25" s="23"/>
      <c r="E25" s="23"/>
      <c r="F25" s="39">
        <v>9900</v>
      </c>
      <c r="G25" s="39">
        <v>9900</v>
      </c>
      <c r="H25" s="39">
        <v>9900</v>
      </c>
      <c r="I25" s="39"/>
      <c r="J25" s="35"/>
      <c r="K25" s="35"/>
      <c r="L25" s="39"/>
      <c r="M25" s="39"/>
      <c r="N25" s="39"/>
      <c r="O25" s="39"/>
      <c r="P25" s="39"/>
      <c r="Q25" s="39"/>
    </row>
    <row r="26" ht="20.25" customHeight="1" spans="1:17">
      <c r="A26" s="23"/>
      <c r="B26" s="23" t="s">
        <v>691</v>
      </c>
      <c r="C26" s="23" t="str">
        <f t="shared" si="3"/>
        <v>A05040101  复印纸</v>
      </c>
      <c r="D26" s="40" t="s">
        <v>726</v>
      </c>
      <c r="E26" s="24">
        <v>60</v>
      </c>
      <c r="F26" s="39">
        <v>9900</v>
      </c>
      <c r="G26" s="39">
        <v>9900</v>
      </c>
      <c r="H26" s="35">
        <v>9900</v>
      </c>
      <c r="I26" s="35"/>
      <c r="J26" s="35"/>
      <c r="K26" s="35"/>
      <c r="L26" s="39"/>
      <c r="M26" s="39"/>
      <c r="N26" s="39"/>
      <c r="O26" s="39"/>
      <c r="P26" s="39"/>
      <c r="Q26" s="39"/>
    </row>
    <row r="27" ht="20.25" customHeight="1" spans="1:17">
      <c r="A27" s="38" t="s">
        <v>214</v>
      </c>
      <c r="B27" s="23"/>
      <c r="C27" s="23"/>
      <c r="D27" s="23"/>
      <c r="E27" s="23"/>
      <c r="F27" s="39">
        <v>25000</v>
      </c>
      <c r="G27" s="39">
        <v>25000</v>
      </c>
      <c r="H27" s="39">
        <v>25000</v>
      </c>
      <c r="I27" s="39"/>
      <c r="J27" s="35"/>
      <c r="K27" s="35"/>
      <c r="L27" s="39"/>
      <c r="M27" s="39"/>
      <c r="N27" s="39"/>
      <c r="O27" s="39"/>
      <c r="P27" s="39"/>
      <c r="Q27" s="39"/>
    </row>
    <row r="28" ht="20.25" customHeight="1" spans="1:17">
      <c r="A28" s="23"/>
      <c r="B28" s="23" t="s">
        <v>727</v>
      </c>
      <c r="C28" s="23" t="str">
        <f t="shared" ref="C28:C46" si="4">"C1804010201"&amp;"  "&amp;"机动车保险服务"</f>
        <v>C1804010201  机动车保险服务</v>
      </c>
      <c r="D28" s="40" t="s">
        <v>728</v>
      </c>
      <c r="E28" s="24">
        <v>1</v>
      </c>
      <c r="F28" s="39">
        <v>4600</v>
      </c>
      <c r="G28" s="39">
        <v>4600</v>
      </c>
      <c r="H28" s="35">
        <v>4600</v>
      </c>
      <c r="I28" s="35"/>
      <c r="J28" s="35"/>
      <c r="K28" s="35"/>
      <c r="L28" s="39"/>
      <c r="M28" s="39"/>
      <c r="N28" s="39"/>
      <c r="O28" s="39"/>
      <c r="P28" s="39"/>
      <c r="Q28" s="39"/>
    </row>
    <row r="29" ht="20.25" customHeight="1" spans="1:17">
      <c r="A29" s="23"/>
      <c r="B29" s="23" t="s">
        <v>729</v>
      </c>
      <c r="C29" s="23" t="str">
        <f t="shared" si="1"/>
        <v>C23120302  车辆加油、添加燃料服务</v>
      </c>
      <c r="D29" s="40" t="s">
        <v>595</v>
      </c>
      <c r="E29" s="24">
        <v>3</v>
      </c>
      <c r="F29" s="39">
        <v>15000</v>
      </c>
      <c r="G29" s="39">
        <v>15000</v>
      </c>
      <c r="H29" s="35">
        <v>15000</v>
      </c>
      <c r="I29" s="35"/>
      <c r="J29" s="35"/>
      <c r="K29" s="35"/>
      <c r="L29" s="39"/>
      <c r="M29" s="39"/>
      <c r="N29" s="39"/>
      <c r="O29" s="39"/>
      <c r="P29" s="39"/>
      <c r="Q29" s="39"/>
    </row>
    <row r="30" ht="20.25" customHeight="1" spans="1:17">
      <c r="A30" s="23"/>
      <c r="B30" s="23" t="s">
        <v>730</v>
      </c>
      <c r="C30" s="23" t="str">
        <f t="shared" si="2"/>
        <v>C23120301  车辆维修和保养服务</v>
      </c>
      <c r="D30" s="40" t="s">
        <v>595</v>
      </c>
      <c r="E30" s="24">
        <v>1</v>
      </c>
      <c r="F30" s="39">
        <v>5400</v>
      </c>
      <c r="G30" s="39">
        <v>5400</v>
      </c>
      <c r="H30" s="35">
        <v>5400</v>
      </c>
      <c r="I30" s="35"/>
      <c r="J30" s="35"/>
      <c r="K30" s="35"/>
      <c r="L30" s="39"/>
      <c r="M30" s="39"/>
      <c r="N30" s="39"/>
      <c r="O30" s="39"/>
      <c r="P30" s="39"/>
      <c r="Q30" s="39"/>
    </row>
    <row r="31" ht="20.25" customHeight="1" spans="1:17">
      <c r="A31" s="38" t="s">
        <v>368</v>
      </c>
      <c r="B31" s="23"/>
      <c r="C31" s="23"/>
      <c r="D31" s="23"/>
      <c r="E31" s="23"/>
      <c r="F31" s="39"/>
      <c r="G31" s="39">
        <v>12873000</v>
      </c>
      <c r="H31" s="39"/>
      <c r="I31" s="39"/>
      <c r="J31" s="35"/>
      <c r="K31" s="35"/>
      <c r="L31" s="39">
        <v>12873000</v>
      </c>
      <c r="M31" s="39">
        <v>12873000</v>
      </c>
      <c r="N31" s="39"/>
      <c r="O31" s="39"/>
      <c r="P31" s="39"/>
      <c r="Q31" s="39"/>
    </row>
    <row r="32" ht="20.25" customHeight="1" spans="1:17">
      <c r="A32" s="23"/>
      <c r="B32" s="23" t="s">
        <v>731</v>
      </c>
      <c r="C32" s="23" t="str">
        <f>"A02320000"&amp;"  "&amp;"医疗设备"</f>
        <v>A02320000  医疗设备</v>
      </c>
      <c r="D32" s="40" t="s">
        <v>583</v>
      </c>
      <c r="E32" s="24">
        <v>1</v>
      </c>
      <c r="F32" s="39"/>
      <c r="G32" s="39">
        <v>12873000</v>
      </c>
      <c r="H32" s="35"/>
      <c r="I32" s="35"/>
      <c r="J32" s="35"/>
      <c r="K32" s="35"/>
      <c r="L32" s="39">
        <v>12873000</v>
      </c>
      <c r="M32" s="39">
        <v>12873000</v>
      </c>
      <c r="N32" s="39"/>
      <c r="O32" s="39"/>
      <c r="P32" s="39"/>
      <c r="Q32" s="39"/>
    </row>
    <row r="33" ht="20.25" customHeight="1" spans="1:17">
      <c r="A33" s="38" t="s">
        <v>354</v>
      </c>
      <c r="B33" s="23"/>
      <c r="C33" s="23"/>
      <c r="D33" s="23"/>
      <c r="E33" s="23"/>
      <c r="F33" s="39"/>
      <c r="G33" s="39">
        <v>5421800</v>
      </c>
      <c r="H33" s="39"/>
      <c r="I33" s="39"/>
      <c r="J33" s="35"/>
      <c r="K33" s="35"/>
      <c r="L33" s="39">
        <v>5421800</v>
      </c>
      <c r="M33" s="39">
        <v>5421800</v>
      </c>
      <c r="N33" s="39"/>
      <c r="O33" s="39"/>
      <c r="P33" s="39"/>
      <c r="Q33" s="39"/>
    </row>
    <row r="34" ht="20.25" customHeight="1" spans="1:17">
      <c r="A34" s="23"/>
      <c r="B34" s="23" t="s">
        <v>361</v>
      </c>
      <c r="C34" s="23" t="str">
        <f t="shared" ref="C34:C37" si="5">"A02000000"&amp;"  "&amp;"设备"</f>
        <v>A02000000  设备</v>
      </c>
      <c r="D34" s="40" t="s">
        <v>583</v>
      </c>
      <c r="E34" s="24">
        <v>1</v>
      </c>
      <c r="F34" s="39"/>
      <c r="G34" s="39">
        <v>360000</v>
      </c>
      <c r="H34" s="35"/>
      <c r="I34" s="35"/>
      <c r="J34" s="35"/>
      <c r="K34" s="35"/>
      <c r="L34" s="39">
        <v>360000</v>
      </c>
      <c r="M34" s="39">
        <v>360000</v>
      </c>
      <c r="N34" s="39"/>
      <c r="O34" s="39"/>
      <c r="P34" s="39"/>
      <c r="Q34" s="39"/>
    </row>
    <row r="35" ht="20.25" customHeight="1" spans="1:17">
      <c r="A35" s="23"/>
      <c r="B35" s="23" t="s">
        <v>732</v>
      </c>
      <c r="C35" s="23" t="str">
        <f>"A07000000"&amp;"  "&amp;"物资"</f>
        <v>A07000000  物资</v>
      </c>
      <c r="D35" s="40" t="s">
        <v>583</v>
      </c>
      <c r="E35" s="24">
        <v>1</v>
      </c>
      <c r="F35" s="39"/>
      <c r="G35" s="39">
        <v>450000</v>
      </c>
      <c r="H35" s="35"/>
      <c r="I35" s="35"/>
      <c r="J35" s="35"/>
      <c r="K35" s="35"/>
      <c r="L35" s="39">
        <v>450000</v>
      </c>
      <c r="M35" s="39">
        <v>450000</v>
      </c>
      <c r="N35" s="39"/>
      <c r="O35" s="39"/>
      <c r="P35" s="39"/>
      <c r="Q35" s="39"/>
    </row>
    <row r="36" ht="20.25" customHeight="1" spans="1:17">
      <c r="A36" s="23"/>
      <c r="B36" s="23" t="s">
        <v>361</v>
      </c>
      <c r="C36" s="23" t="str">
        <f t="shared" si="5"/>
        <v>A02000000  设备</v>
      </c>
      <c r="D36" s="40" t="s">
        <v>583</v>
      </c>
      <c r="E36" s="24">
        <v>1</v>
      </c>
      <c r="F36" s="39"/>
      <c r="G36" s="39">
        <v>2500000</v>
      </c>
      <c r="H36" s="35"/>
      <c r="I36" s="35"/>
      <c r="J36" s="35"/>
      <c r="K36" s="35"/>
      <c r="L36" s="39">
        <v>2500000</v>
      </c>
      <c r="M36" s="39">
        <v>2500000</v>
      </c>
      <c r="N36" s="39"/>
      <c r="O36" s="39"/>
      <c r="P36" s="39"/>
      <c r="Q36" s="39"/>
    </row>
    <row r="37" ht="20.25" customHeight="1" spans="1:17">
      <c r="A37" s="23"/>
      <c r="B37" s="23" t="s">
        <v>361</v>
      </c>
      <c r="C37" s="23" t="str">
        <f t="shared" si="5"/>
        <v>A02000000  设备</v>
      </c>
      <c r="D37" s="40" t="s">
        <v>583</v>
      </c>
      <c r="E37" s="24">
        <v>1</v>
      </c>
      <c r="F37" s="39"/>
      <c r="G37" s="39">
        <v>2111800</v>
      </c>
      <c r="H37" s="35"/>
      <c r="I37" s="35"/>
      <c r="J37" s="35"/>
      <c r="K37" s="35"/>
      <c r="L37" s="39">
        <v>2111800</v>
      </c>
      <c r="M37" s="39">
        <v>2111800</v>
      </c>
      <c r="N37" s="39"/>
      <c r="O37" s="39"/>
      <c r="P37" s="39"/>
      <c r="Q37" s="39"/>
    </row>
    <row r="38" ht="20.25" customHeight="1" spans="1:17">
      <c r="A38" s="38" t="s">
        <v>225</v>
      </c>
      <c r="B38" s="23"/>
      <c r="C38" s="23"/>
      <c r="D38" s="23"/>
      <c r="E38" s="23"/>
      <c r="F38" s="39">
        <v>4900</v>
      </c>
      <c r="G38" s="39">
        <v>4900</v>
      </c>
      <c r="H38" s="39">
        <v>4900</v>
      </c>
      <c r="I38" s="39"/>
      <c r="J38" s="35"/>
      <c r="K38" s="35"/>
      <c r="L38" s="39"/>
      <c r="M38" s="39"/>
      <c r="N38" s="39"/>
      <c r="O38" s="39"/>
      <c r="P38" s="39"/>
      <c r="Q38" s="39"/>
    </row>
    <row r="39" ht="20.25" customHeight="1" spans="1:17">
      <c r="A39" s="23"/>
      <c r="B39" s="23" t="s">
        <v>725</v>
      </c>
      <c r="C39" s="23" t="str">
        <f t="shared" si="3"/>
        <v>A05040101  复印纸</v>
      </c>
      <c r="D39" s="40" t="s">
        <v>726</v>
      </c>
      <c r="E39" s="24">
        <v>28</v>
      </c>
      <c r="F39" s="39">
        <v>4900</v>
      </c>
      <c r="G39" s="39">
        <v>4900</v>
      </c>
      <c r="H39" s="35">
        <v>4900</v>
      </c>
      <c r="I39" s="35"/>
      <c r="J39" s="35"/>
      <c r="K39" s="35"/>
      <c r="L39" s="39"/>
      <c r="M39" s="39"/>
      <c r="N39" s="39"/>
      <c r="O39" s="39"/>
      <c r="P39" s="39"/>
      <c r="Q39" s="39"/>
    </row>
    <row r="40" ht="20.25" customHeight="1" spans="1:17">
      <c r="A40" s="38" t="s">
        <v>214</v>
      </c>
      <c r="B40" s="23"/>
      <c r="C40" s="23"/>
      <c r="D40" s="23"/>
      <c r="E40" s="23"/>
      <c r="F40" s="39">
        <v>2600</v>
      </c>
      <c r="G40" s="39">
        <v>21600</v>
      </c>
      <c r="H40" s="39">
        <v>21600</v>
      </c>
      <c r="I40" s="39"/>
      <c r="J40" s="35"/>
      <c r="K40" s="35"/>
      <c r="L40" s="39"/>
      <c r="M40" s="39"/>
      <c r="N40" s="39"/>
      <c r="O40" s="39"/>
      <c r="P40" s="39"/>
      <c r="Q40" s="39"/>
    </row>
    <row r="41" ht="20.25" customHeight="1" spans="1:17">
      <c r="A41" s="23"/>
      <c r="B41" s="23" t="s">
        <v>733</v>
      </c>
      <c r="C41" s="23" t="str">
        <f t="shared" si="2"/>
        <v>C23120301  车辆维修和保养服务</v>
      </c>
      <c r="D41" s="40" t="s">
        <v>595</v>
      </c>
      <c r="E41" s="24">
        <v>1</v>
      </c>
      <c r="F41" s="39">
        <v>2600</v>
      </c>
      <c r="G41" s="39">
        <v>2600</v>
      </c>
      <c r="H41" s="35">
        <v>2600</v>
      </c>
      <c r="I41" s="35"/>
      <c r="J41" s="35"/>
      <c r="K41" s="35"/>
      <c r="L41" s="39"/>
      <c r="M41" s="39"/>
      <c r="N41" s="39"/>
      <c r="O41" s="39"/>
      <c r="P41" s="39"/>
      <c r="Q41" s="39"/>
    </row>
    <row r="42" ht="20.25" customHeight="1" spans="1:17">
      <c r="A42" s="23"/>
      <c r="B42" s="23" t="s">
        <v>734</v>
      </c>
      <c r="C42" s="23" t="str">
        <f t="shared" si="1"/>
        <v>C23120302  车辆加油、添加燃料服务</v>
      </c>
      <c r="D42" s="40" t="s">
        <v>595</v>
      </c>
      <c r="E42" s="24">
        <v>1</v>
      </c>
      <c r="F42" s="39"/>
      <c r="G42" s="39">
        <v>14000</v>
      </c>
      <c r="H42" s="35">
        <v>14000</v>
      </c>
      <c r="I42" s="35"/>
      <c r="J42" s="35"/>
      <c r="K42" s="35"/>
      <c r="L42" s="39"/>
      <c r="M42" s="39"/>
      <c r="N42" s="39"/>
      <c r="O42" s="39"/>
      <c r="P42" s="39"/>
      <c r="Q42" s="39"/>
    </row>
    <row r="43" ht="20.25" customHeight="1" spans="1:17">
      <c r="A43" s="23"/>
      <c r="B43" s="23" t="s">
        <v>735</v>
      </c>
      <c r="C43" s="23" t="str">
        <f t="shared" si="4"/>
        <v>C1804010201  机动车保险服务</v>
      </c>
      <c r="D43" s="40" t="s">
        <v>728</v>
      </c>
      <c r="E43" s="24">
        <v>1</v>
      </c>
      <c r="F43" s="39"/>
      <c r="G43" s="39">
        <v>5000</v>
      </c>
      <c r="H43" s="35">
        <v>5000</v>
      </c>
      <c r="I43" s="35"/>
      <c r="J43" s="35"/>
      <c r="K43" s="35"/>
      <c r="L43" s="39"/>
      <c r="M43" s="39"/>
      <c r="N43" s="39"/>
      <c r="O43" s="39"/>
      <c r="P43" s="39"/>
      <c r="Q43" s="39"/>
    </row>
    <row r="44" ht="20.25" customHeight="1" spans="1:17">
      <c r="A44" s="38" t="s">
        <v>214</v>
      </c>
      <c r="B44" s="23"/>
      <c r="C44" s="23"/>
      <c r="D44" s="23"/>
      <c r="E44" s="23"/>
      <c r="F44" s="39">
        <v>25000</v>
      </c>
      <c r="G44" s="39">
        <v>25000</v>
      </c>
      <c r="H44" s="39">
        <v>25000</v>
      </c>
      <c r="I44" s="39"/>
      <c r="J44" s="35"/>
      <c r="K44" s="35"/>
      <c r="L44" s="39"/>
      <c r="M44" s="39"/>
      <c r="N44" s="39"/>
      <c r="O44" s="39"/>
      <c r="P44" s="39"/>
      <c r="Q44" s="39"/>
    </row>
    <row r="45" ht="20.25" customHeight="1" spans="1:17">
      <c r="A45" s="23"/>
      <c r="B45" s="23" t="s">
        <v>730</v>
      </c>
      <c r="C45" s="23" t="str">
        <f t="shared" si="2"/>
        <v>C23120301  车辆维修和保养服务</v>
      </c>
      <c r="D45" s="40" t="s">
        <v>595</v>
      </c>
      <c r="E45" s="24">
        <v>1</v>
      </c>
      <c r="F45" s="39">
        <v>15000</v>
      </c>
      <c r="G45" s="39">
        <v>15000</v>
      </c>
      <c r="H45" s="35">
        <v>15000</v>
      </c>
      <c r="I45" s="35"/>
      <c r="J45" s="35"/>
      <c r="K45" s="35"/>
      <c r="L45" s="39"/>
      <c r="M45" s="39"/>
      <c r="N45" s="39"/>
      <c r="O45" s="39"/>
      <c r="P45" s="39"/>
      <c r="Q45" s="39"/>
    </row>
    <row r="46" ht="20.25" customHeight="1" spans="1:17">
      <c r="A46" s="23"/>
      <c r="B46" s="23" t="s">
        <v>727</v>
      </c>
      <c r="C46" s="23" t="str">
        <f t="shared" si="4"/>
        <v>C1804010201  机动车保险服务</v>
      </c>
      <c r="D46" s="40" t="s">
        <v>728</v>
      </c>
      <c r="E46" s="24">
        <v>4</v>
      </c>
      <c r="F46" s="39">
        <v>10000</v>
      </c>
      <c r="G46" s="39">
        <v>10000</v>
      </c>
      <c r="H46" s="35">
        <v>10000</v>
      </c>
      <c r="I46" s="35"/>
      <c r="J46" s="35"/>
      <c r="K46" s="35"/>
      <c r="L46" s="39"/>
      <c r="M46" s="39"/>
      <c r="N46" s="39"/>
      <c r="O46" s="39"/>
      <c r="P46" s="39"/>
      <c r="Q46" s="39"/>
    </row>
    <row r="47" ht="20.25" customHeight="1" spans="1:17">
      <c r="A47" s="24" t="s">
        <v>32</v>
      </c>
      <c r="B47" s="24"/>
      <c r="C47" s="24"/>
      <c r="D47" s="40"/>
      <c r="E47" s="40"/>
      <c r="F47" s="39">
        <v>75650</v>
      </c>
      <c r="G47" s="39">
        <v>21639859</v>
      </c>
      <c r="H47" s="39">
        <v>94650</v>
      </c>
      <c r="I47" s="39"/>
      <c r="J47" s="39"/>
      <c r="K47" s="39"/>
      <c r="L47" s="39">
        <v>21545209</v>
      </c>
      <c r="M47" s="39">
        <v>21545209</v>
      </c>
      <c r="N47" s="39"/>
      <c r="O47" s="39"/>
      <c r="P47" s="39"/>
      <c r="Q47" s="39"/>
    </row>
  </sheetData>
  <mergeCells count="17">
    <mergeCell ref="A2:M2"/>
    <mergeCell ref="A3:Q3"/>
    <mergeCell ref="A4:M4"/>
    <mergeCell ref="G5:Q5"/>
    <mergeCell ref="L6:Q6"/>
    <mergeCell ref="A47:E4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 sqref="A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736</v>
      </c>
    </row>
    <row r="3" ht="45" customHeight="1" spans="1:14">
      <c r="A3" s="32" t="s">
        <v>737</v>
      </c>
      <c r="B3" s="32"/>
      <c r="C3" s="32"/>
      <c r="D3" s="32"/>
      <c r="E3" s="32"/>
      <c r="F3" s="32"/>
      <c r="G3" s="32"/>
      <c r="H3" s="32"/>
      <c r="I3" s="32"/>
      <c r="J3" s="32"/>
      <c r="K3" s="32"/>
      <c r="L3" s="32"/>
      <c r="M3" s="32"/>
      <c r="N3" s="32"/>
    </row>
    <row r="4" ht="20.25" customHeight="1" spans="1:14">
      <c r="A4" s="19" t="str">
        <f>"单位名称："&amp;"峨山彝族自治县卫生健康局"</f>
        <v>单位名称：峨山彝族自治县卫生健康局</v>
      </c>
      <c r="B4" s="19"/>
      <c r="C4" s="19"/>
      <c r="D4" s="19"/>
      <c r="E4" s="19"/>
      <c r="F4" s="19"/>
      <c r="G4" s="19"/>
      <c r="H4" s="19"/>
      <c r="I4" s="20"/>
      <c r="J4" s="20"/>
      <c r="K4" s="20"/>
      <c r="L4" s="20"/>
      <c r="M4" s="20"/>
      <c r="N4" s="20" t="s">
        <v>29</v>
      </c>
    </row>
    <row r="5" ht="27.15" customHeight="1" spans="1:14">
      <c r="A5" s="33" t="s">
        <v>710</v>
      </c>
      <c r="B5" s="33" t="s">
        <v>738</v>
      </c>
      <c r="C5" s="33" t="s">
        <v>739</v>
      </c>
      <c r="D5" s="33" t="s">
        <v>182</v>
      </c>
      <c r="E5" s="33"/>
      <c r="F5" s="33"/>
      <c r="G5" s="33"/>
      <c r="H5" s="33"/>
      <c r="I5" s="33"/>
      <c r="J5" s="33"/>
      <c r="K5" s="33"/>
      <c r="L5" s="33"/>
      <c r="M5" s="33"/>
      <c r="N5" s="33"/>
    </row>
    <row r="6" ht="23.4" customHeight="1" spans="1:14">
      <c r="A6" s="33" t="s">
        <v>716</v>
      </c>
      <c r="B6" s="33"/>
      <c r="C6" s="33" t="s">
        <v>740</v>
      </c>
      <c r="D6" s="33" t="s">
        <v>32</v>
      </c>
      <c r="E6" s="33" t="s">
        <v>35</v>
      </c>
      <c r="F6" s="33" t="s">
        <v>717</v>
      </c>
      <c r="G6" s="33" t="s">
        <v>718</v>
      </c>
      <c r="H6" s="33" t="s">
        <v>38</v>
      </c>
      <c r="I6" s="33" t="s">
        <v>719</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t="s">
        <v>214</v>
      </c>
      <c r="B9" s="23"/>
      <c r="C9" s="23"/>
      <c r="D9" s="35">
        <v>2600</v>
      </c>
      <c r="E9" s="35">
        <v>2600</v>
      </c>
      <c r="F9" s="35"/>
      <c r="G9" s="35"/>
      <c r="H9" s="35"/>
      <c r="I9" s="35"/>
      <c r="J9" s="35"/>
      <c r="K9" s="35"/>
      <c r="L9" s="35"/>
      <c r="M9" s="35"/>
      <c r="N9" s="35"/>
    </row>
    <row r="10" ht="20.25" customHeight="1" spans="1:14">
      <c r="A10" s="23"/>
      <c r="B10" s="23" t="s">
        <v>733</v>
      </c>
      <c r="C10" s="23" t="s">
        <v>741</v>
      </c>
      <c r="D10" s="35">
        <v>2600</v>
      </c>
      <c r="E10" s="35">
        <v>2600</v>
      </c>
      <c r="F10" s="35"/>
      <c r="G10" s="35"/>
      <c r="H10" s="35"/>
      <c r="I10" s="35"/>
      <c r="J10" s="35"/>
      <c r="K10" s="35"/>
      <c r="L10" s="35"/>
      <c r="M10" s="35"/>
      <c r="N10" s="35"/>
    </row>
    <row r="11" ht="20.25" customHeight="1" spans="1:14">
      <c r="A11" s="24" t="s">
        <v>32</v>
      </c>
      <c r="B11" s="24"/>
      <c r="C11" s="24"/>
      <c r="D11" s="35">
        <v>2600</v>
      </c>
      <c r="E11" s="35">
        <v>2600</v>
      </c>
      <c r="F11" s="35"/>
      <c r="G11" s="35"/>
      <c r="H11" s="35"/>
      <c r="I11" s="35"/>
      <c r="J11" s="35"/>
      <c r="K11" s="35"/>
      <c r="L11" s="35"/>
      <c r="M11" s="35"/>
      <c r="N11" s="35"/>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abSelected="1"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742</v>
      </c>
    </row>
    <row r="3" ht="45.15" customHeight="1" spans="1:11">
      <c r="A3" s="25" t="s">
        <v>743</v>
      </c>
      <c r="B3" s="25"/>
      <c r="C3" s="25"/>
      <c r="D3" s="25"/>
      <c r="E3" s="25"/>
      <c r="F3" s="25"/>
      <c r="G3" s="25"/>
      <c r="H3" s="25"/>
      <c r="I3" s="25"/>
      <c r="J3" s="25"/>
      <c r="K3" s="25"/>
    </row>
    <row r="4" ht="18.75" customHeight="1" spans="1:11">
      <c r="A4" s="19" t="str">
        <f>"单位名称："&amp;"峨山彝族自治县卫生健康局"</f>
        <v>单位名称：峨山彝族自治县卫生健康局</v>
      </c>
      <c r="B4" s="19"/>
      <c r="C4" s="19"/>
      <c r="D4" s="19"/>
      <c r="E4" s="19"/>
      <c r="F4" s="19"/>
      <c r="G4" s="19"/>
      <c r="H4" s="19"/>
      <c r="I4" s="19"/>
      <c r="J4" s="20"/>
      <c r="K4" s="20" t="s">
        <v>29</v>
      </c>
    </row>
    <row r="5" ht="22.5" customHeight="1" spans="1:11">
      <c r="A5" s="28" t="s">
        <v>744</v>
      </c>
      <c r="B5" s="28" t="s">
        <v>182</v>
      </c>
      <c r="C5" s="28"/>
      <c r="D5" s="28"/>
      <c r="E5" s="28" t="s">
        <v>745</v>
      </c>
      <c r="F5" s="28"/>
      <c r="G5" s="28"/>
      <c r="H5" s="28"/>
      <c r="I5" s="28"/>
      <c r="J5" s="28"/>
      <c r="K5" s="28"/>
    </row>
    <row r="6" ht="22.5" customHeight="1" spans="1:11">
      <c r="A6" s="28"/>
      <c r="B6" s="28" t="s">
        <v>32</v>
      </c>
      <c r="C6" s="28" t="s">
        <v>35</v>
      </c>
      <c r="D6" s="28" t="s">
        <v>717</v>
      </c>
      <c r="E6" s="28" t="s">
        <v>746</v>
      </c>
      <c r="F6" s="28" t="s">
        <v>747</v>
      </c>
      <c r="G6" s="28" t="s">
        <v>748</v>
      </c>
      <c r="H6" s="28" t="s">
        <v>749</v>
      </c>
      <c r="I6" s="28" t="s">
        <v>750</v>
      </c>
      <c r="J6" s="28" t="s">
        <v>751</v>
      </c>
      <c r="K6" s="28" t="s">
        <v>752</v>
      </c>
    </row>
    <row r="7" ht="18.75" customHeight="1" spans="1:11">
      <c r="A7" s="29" t="s">
        <v>46</v>
      </c>
      <c r="B7" s="29" t="s">
        <v>47</v>
      </c>
      <c r="C7" s="29" t="s">
        <v>48</v>
      </c>
      <c r="D7" s="29" t="s">
        <v>49</v>
      </c>
      <c r="E7" s="29" t="s">
        <v>50</v>
      </c>
      <c r="F7" s="29" t="s">
        <v>51</v>
      </c>
      <c r="G7" s="29" t="s">
        <v>52</v>
      </c>
      <c r="H7" s="29" t="s">
        <v>53</v>
      </c>
      <c r="I7" s="29" t="s">
        <v>54</v>
      </c>
      <c r="J7" s="29" t="s">
        <v>79</v>
      </c>
      <c r="K7" s="29" t="s">
        <v>753</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754</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755</v>
      </c>
    </row>
    <row r="3" ht="52.05" customHeight="1" spans="1:10">
      <c r="A3" s="25" t="s">
        <v>756</v>
      </c>
      <c r="B3" s="26"/>
      <c r="C3" s="26"/>
      <c r="D3" s="26"/>
      <c r="E3" s="26"/>
      <c r="F3" s="26"/>
      <c r="G3" s="26"/>
      <c r="H3" s="26"/>
      <c r="I3" s="26"/>
      <c r="J3" s="26"/>
    </row>
    <row r="4" ht="21.3" customHeight="1" spans="1:10">
      <c r="A4" s="19" t="str">
        <f>"单位名称："&amp;"峨山彝族自治县卫生健康局"</f>
        <v>单位名称：峨山彝族自治县卫生健康局</v>
      </c>
      <c r="B4" s="19"/>
      <c r="C4" s="19"/>
      <c r="D4" s="27"/>
      <c r="E4" s="27"/>
      <c r="F4" s="27"/>
      <c r="G4" s="27"/>
      <c r="H4" s="27"/>
      <c r="I4" s="27"/>
      <c r="J4" s="27"/>
    </row>
    <row r="5" ht="27.15" customHeight="1" spans="1:10">
      <c r="A5" s="22" t="s">
        <v>375</v>
      </c>
      <c r="B5" s="22" t="s">
        <v>376</v>
      </c>
      <c r="C5" s="22" t="s">
        <v>377</v>
      </c>
      <c r="D5" s="22" t="s">
        <v>378</v>
      </c>
      <c r="E5" s="22" t="s">
        <v>379</v>
      </c>
      <c r="F5" s="22" t="s">
        <v>380</v>
      </c>
      <c r="G5" s="22" t="s">
        <v>381</v>
      </c>
      <c r="H5" s="22" t="s">
        <v>382</v>
      </c>
      <c r="I5" s="22" t="s">
        <v>383</v>
      </c>
      <c r="J5" s="22" t="s">
        <v>384</v>
      </c>
    </row>
    <row r="6" ht="18.75" customHeight="1" spans="1:10">
      <c r="A6" s="22" t="s">
        <v>46</v>
      </c>
      <c r="B6" s="22" t="s">
        <v>47</v>
      </c>
      <c r="C6" s="22" t="s">
        <v>48</v>
      </c>
      <c r="D6" s="22" t="s">
        <v>49</v>
      </c>
      <c r="E6" s="22" t="s">
        <v>50</v>
      </c>
      <c r="F6" s="22" t="s">
        <v>51</v>
      </c>
      <c r="G6" s="22" t="s">
        <v>52</v>
      </c>
      <c r="H6" s="22" t="s">
        <v>53</v>
      </c>
      <c r="I6" s="22" t="s">
        <v>54</v>
      </c>
      <c r="J6" s="22" t="s">
        <v>79</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754</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C18" sqref="C18"/>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757</v>
      </c>
    </row>
    <row r="3" ht="41.4" customHeight="1" spans="1:8">
      <c r="A3" s="21" t="s">
        <v>758</v>
      </c>
      <c r="B3" s="21"/>
      <c r="C3" s="21"/>
      <c r="D3" s="21"/>
      <c r="E3" s="21"/>
      <c r="F3" s="21"/>
      <c r="G3" s="21"/>
      <c r="H3" s="21"/>
    </row>
    <row r="4" ht="18.75" customHeight="1" spans="1:8">
      <c r="A4" s="19" t="str">
        <f>"单位名称："&amp;"峨山彝族自治县卫生健康局"</f>
        <v>单位名称：峨山彝族自治县卫生健康局</v>
      </c>
      <c r="B4" s="19"/>
      <c r="C4" s="19"/>
      <c r="D4" s="19"/>
      <c r="E4" s="19"/>
      <c r="F4" s="19"/>
      <c r="G4" s="19"/>
      <c r="H4" s="19"/>
    </row>
    <row r="5" ht="18.75" customHeight="1" spans="1:8">
      <c r="A5" s="22" t="s">
        <v>175</v>
      </c>
      <c r="B5" s="22" t="s">
        <v>759</v>
      </c>
      <c r="C5" s="22" t="s">
        <v>760</v>
      </c>
      <c r="D5" s="22" t="s">
        <v>761</v>
      </c>
      <c r="E5" s="22" t="s">
        <v>713</v>
      </c>
      <c r="F5" s="22" t="s">
        <v>762</v>
      </c>
      <c r="G5" s="22"/>
      <c r="H5" s="22"/>
    </row>
    <row r="6" ht="18.75" customHeight="1" spans="1:8">
      <c r="A6" s="22"/>
      <c r="B6" s="22"/>
      <c r="C6" s="22"/>
      <c r="D6" s="22"/>
      <c r="E6" s="22"/>
      <c r="F6" s="22" t="s">
        <v>714</v>
      </c>
      <c r="G6" s="22" t="s">
        <v>763</v>
      </c>
      <c r="H6" s="22" t="s">
        <v>764</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765</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766</v>
      </c>
    </row>
    <row r="3" ht="45" customHeight="1" spans="1:11">
      <c r="A3" s="4" t="s">
        <v>767</v>
      </c>
      <c r="B3" s="4"/>
      <c r="C3" s="4"/>
      <c r="D3" s="4"/>
      <c r="E3" s="4"/>
      <c r="F3" s="4"/>
      <c r="G3" s="4"/>
      <c r="H3" s="4"/>
      <c r="I3" s="4"/>
      <c r="J3" s="4"/>
      <c r="K3" s="4"/>
    </row>
    <row r="4" ht="18.75" customHeight="1" spans="1:11">
      <c r="A4" s="5" t="str">
        <f>"单位名称："&amp;"峨山彝族自治县卫生健康局"</f>
        <v>单位名称：峨山彝族自治县卫生健康局</v>
      </c>
      <c r="B4" s="5"/>
      <c r="C4" s="5"/>
      <c r="D4" s="5"/>
      <c r="E4" s="5"/>
      <c r="F4" s="5"/>
      <c r="G4" s="5"/>
      <c r="H4" s="6"/>
      <c r="I4" s="6"/>
      <c r="J4" s="6"/>
      <c r="K4" s="6" t="s">
        <v>29</v>
      </c>
    </row>
    <row r="5" ht="18.75" customHeight="1" spans="1:11">
      <c r="A5" s="13" t="s">
        <v>312</v>
      </c>
      <c r="B5" s="13" t="s">
        <v>177</v>
      </c>
      <c r="C5" s="13" t="s">
        <v>313</v>
      </c>
      <c r="D5" s="13" t="s">
        <v>178</v>
      </c>
      <c r="E5" s="13" t="s">
        <v>179</v>
      </c>
      <c r="F5" s="13" t="s">
        <v>314</v>
      </c>
      <c r="G5" s="13" t="s">
        <v>181</v>
      </c>
      <c r="H5" s="13" t="s">
        <v>32</v>
      </c>
      <c r="I5" s="13" t="s">
        <v>768</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769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2" activePane="bottomLeft" state="frozen"/>
      <selection/>
      <selection pane="bottomLeft" activeCell="G30" sqref="G3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770</v>
      </c>
    </row>
    <row r="3" ht="45" customHeight="1" spans="1:7">
      <c r="A3" s="4" t="s">
        <v>771</v>
      </c>
      <c r="B3" s="4"/>
      <c r="C3" s="4"/>
      <c r="D3" s="4"/>
      <c r="E3" s="4"/>
      <c r="F3" s="4"/>
      <c r="G3" s="4"/>
    </row>
    <row r="4" ht="24.15" customHeight="1" spans="1:7">
      <c r="A4" s="5" t="str">
        <f>"单位名称："&amp;"峨山彝族自治县卫生健康局"</f>
        <v>单位名称：峨山彝族自治县卫生健康局</v>
      </c>
      <c r="B4" s="5"/>
      <c r="C4" s="5"/>
      <c r="D4" s="5"/>
      <c r="E4" s="6"/>
      <c r="F4" s="6"/>
      <c r="G4" s="6" t="s">
        <v>29</v>
      </c>
    </row>
    <row r="5" ht="18.75" customHeight="1" spans="1:7">
      <c r="A5" s="7" t="s">
        <v>313</v>
      </c>
      <c r="B5" s="7" t="s">
        <v>312</v>
      </c>
      <c r="C5" s="7" t="s">
        <v>177</v>
      </c>
      <c r="D5" s="7" t="s">
        <v>772</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318</v>
      </c>
      <c r="C9" s="10" t="s">
        <v>317</v>
      </c>
      <c r="D9" s="9" t="s">
        <v>773</v>
      </c>
      <c r="E9" s="11">
        <v>26400</v>
      </c>
      <c r="F9" s="11"/>
      <c r="G9" s="11"/>
    </row>
    <row r="10" ht="20.25" customHeight="1" spans="1:7">
      <c r="A10" s="9" t="s">
        <v>56</v>
      </c>
      <c r="B10" s="9" t="s">
        <v>318</v>
      </c>
      <c r="C10" s="10" t="s">
        <v>320</v>
      </c>
      <c r="D10" s="9" t="s">
        <v>773</v>
      </c>
      <c r="E10" s="11">
        <v>221535.2</v>
      </c>
      <c r="F10" s="11"/>
      <c r="G10" s="11"/>
    </row>
    <row r="11" ht="20.25" customHeight="1" spans="1:7">
      <c r="A11" s="9" t="s">
        <v>56</v>
      </c>
      <c r="B11" s="9" t="s">
        <v>325</v>
      </c>
      <c r="C11" s="10" t="s">
        <v>324</v>
      </c>
      <c r="D11" s="9" t="s">
        <v>773</v>
      </c>
      <c r="E11" s="11">
        <v>100000</v>
      </c>
      <c r="F11" s="11"/>
      <c r="G11" s="11"/>
    </row>
    <row r="12" ht="20.25" customHeight="1" spans="1:7">
      <c r="A12" s="9" t="s">
        <v>56</v>
      </c>
      <c r="B12" s="9" t="s">
        <v>318</v>
      </c>
      <c r="C12" s="10" t="s">
        <v>329</v>
      </c>
      <c r="D12" s="9" t="s">
        <v>773</v>
      </c>
      <c r="E12" s="11">
        <v>354144</v>
      </c>
      <c r="F12" s="11"/>
      <c r="G12" s="11"/>
    </row>
    <row r="13" ht="20.25" customHeight="1" spans="1:7">
      <c r="A13" s="9" t="s">
        <v>56</v>
      </c>
      <c r="B13" s="9" t="s">
        <v>318</v>
      </c>
      <c r="C13" s="10" t="s">
        <v>333</v>
      </c>
      <c r="D13" s="9" t="s">
        <v>773</v>
      </c>
      <c r="E13" s="11">
        <v>273096</v>
      </c>
      <c r="F13" s="11"/>
      <c r="G13" s="11"/>
    </row>
    <row r="14" ht="20.25" customHeight="1" spans="1:7">
      <c r="A14" s="9" t="s">
        <v>56</v>
      </c>
      <c r="B14" s="9" t="s">
        <v>318</v>
      </c>
      <c r="C14" s="10" t="s">
        <v>335</v>
      </c>
      <c r="D14" s="9" t="s">
        <v>773</v>
      </c>
      <c r="E14" s="11">
        <v>124140</v>
      </c>
      <c r="F14" s="11"/>
      <c r="G14" s="11"/>
    </row>
    <row r="15" ht="20.25" customHeight="1" spans="1:7">
      <c r="A15" s="9" t="s">
        <v>56</v>
      </c>
      <c r="B15" s="9" t="s">
        <v>318</v>
      </c>
      <c r="C15" s="10" t="s">
        <v>337</v>
      </c>
      <c r="D15" s="9" t="s">
        <v>773</v>
      </c>
      <c r="E15" s="11">
        <v>275400</v>
      </c>
      <c r="F15" s="11"/>
      <c r="G15" s="11"/>
    </row>
    <row r="16" ht="20.25" customHeight="1" spans="1:7">
      <c r="A16" s="9" t="s">
        <v>56</v>
      </c>
      <c r="B16" s="9" t="s">
        <v>318</v>
      </c>
      <c r="C16" s="10" t="s">
        <v>339</v>
      </c>
      <c r="D16" s="9" t="s">
        <v>773</v>
      </c>
      <c r="E16" s="11">
        <v>594000</v>
      </c>
      <c r="F16" s="11"/>
      <c r="G16" s="11"/>
    </row>
    <row r="17" ht="20.25" customHeight="1" spans="1:7">
      <c r="A17" s="9" t="s">
        <v>56</v>
      </c>
      <c r="B17" s="9" t="s">
        <v>318</v>
      </c>
      <c r="C17" s="10" t="s">
        <v>341</v>
      </c>
      <c r="D17" s="9" t="s">
        <v>773</v>
      </c>
      <c r="E17" s="11">
        <v>82125</v>
      </c>
      <c r="F17" s="11"/>
      <c r="G17" s="11"/>
    </row>
    <row r="18" ht="20.25" customHeight="1" spans="1:7">
      <c r="A18" s="9" t="s">
        <v>61</v>
      </c>
      <c r="B18" s="9" t="s">
        <v>318</v>
      </c>
      <c r="C18" s="10" t="s">
        <v>343</v>
      </c>
      <c r="D18" s="9" t="s">
        <v>773</v>
      </c>
      <c r="E18" s="11">
        <v>443320</v>
      </c>
      <c r="F18" s="11"/>
      <c r="G18" s="11"/>
    </row>
    <row r="19" ht="20.25" customHeight="1" spans="1:7">
      <c r="A19" s="9" t="s">
        <v>61</v>
      </c>
      <c r="B19" s="9" t="s">
        <v>318</v>
      </c>
      <c r="C19" s="10" t="s">
        <v>345</v>
      </c>
      <c r="D19" s="9" t="s">
        <v>773</v>
      </c>
      <c r="E19" s="11">
        <v>7680</v>
      </c>
      <c r="F19" s="11">
        <v>7680</v>
      </c>
      <c r="G19" s="11">
        <v>7680</v>
      </c>
    </row>
    <row r="20" ht="20.25" customHeight="1" spans="1:7">
      <c r="A20" s="9" t="s">
        <v>61</v>
      </c>
      <c r="B20" s="9" t="s">
        <v>318</v>
      </c>
      <c r="C20" s="10" t="s">
        <v>347</v>
      </c>
      <c r="D20" s="9" t="s">
        <v>773</v>
      </c>
      <c r="E20" s="11">
        <v>29472</v>
      </c>
      <c r="F20" s="11"/>
      <c r="G20" s="11"/>
    </row>
    <row r="21" ht="20.25" customHeight="1" spans="1:7">
      <c r="A21" s="9" t="s">
        <v>63</v>
      </c>
      <c r="B21" s="9" t="s">
        <v>318</v>
      </c>
      <c r="C21" s="10" t="s">
        <v>347</v>
      </c>
      <c r="D21" s="9" t="s">
        <v>773</v>
      </c>
      <c r="E21" s="11">
        <v>16632</v>
      </c>
      <c r="F21" s="11"/>
      <c r="G21" s="11"/>
    </row>
    <row r="22" ht="20.25" customHeight="1" spans="1:7">
      <c r="A22" s="9" t="s">
        <v>65</v>
      </c>
      <c r="B22" s="9" t="s">
        <v>325</v>
      </c>
      <c r="C22" s="10" t="s">
        <v>350</v>
      </c>
      <c r="D22" s="9" t="s">
        <v>773</v>
      </c>
      <c r="E22" s="11"/>
      <c r="F22" s="11"/>
      <c r="G22" s="11"/>
    </row>
    <row r="23" ht="20.25" customHeight="1" spans="1:7">
      <c r="A23" s="9" t="s">
        <v>65</v>
      </c>
      <c r="B23" s="9" t="s">
        <v>325</v>
      </c>
      <c r="C23" s="10" t="s">
        <v>354</v>
      </c>
      <c r="D23" s="9" t="s">
        <v>773</v>
      </c>
      <c r="E23" s="11"/>
      <c r="F23" s="11"/>
      <c r="G23" s="11"/>
    </row>
    <row r="24" ht="20.25" customHeight="1" spans="1:7">
      <c r="A24" s="9" t="s">
        <v>65</v>
      </c>
      <c r="B24" s="9" t="s">
        <v>325</v>
      </c>
      <c r="C24" s="10" t="s">
        <v>364</v>
      </c>
      <c r="D24" s="9" t="s">
        <v>773</v>
      </c>
      <c r="E24" s="11"/>
      <c r="F24" s="11"/>
      <c r="G24" s="11"/>
    </row>
    <row r="25" ht="20.25" customHeight="1" spans="1:7">
      <c r="A25" s="9" t="s">
        <v>65</v>
      </c>
      <c r="B25" s="9" t="s">
        <v>318</v>
      </c>
      <c r="C25" s="10" t="s">
        <v>366</v>
      </c>
      <c r="D25" s="9" t="s">
        <v>773</v>
      </c>
      <c r="E25" s="11">
        <v>408744.8</v>
      </c>
      <c r="F25" s="11"/>
      <c r="G25" s="11"/>
    </row>
    <row r="26" ht="20.25" customHeight="1" spans="1:7">
      <c r="A26" s="9" t="s">
        <v>65</v>
      </c>
      <c r="B26" s="9" t="s">
        <v>325</v>
      </c>
      <c r="C26" s="10" t="s">
        <v>368</v>
      </c>
      <c r="D26" s="9" t="s">
        <v>773</v>
      </c>
      <c r="E26" s="11"/>
      <c r="F26" s="11"/>
      <c r="G26" s="11"/>
    </row>
    <row r="27" ht="20.25" customHeight="1" spans="1:7">
      <c r="A27" s="9" t="s">
        <v>65</v>
      </c>
      <c r="B27" s="9" t="s">
        <v>318</v>
      </c>
      <c r="C27" s="10" t="s">
        <v>347</v>
      </c>
      <c r="D27" s="9" t="s">
        <v>773</v>
      </c>
      <c r="E27" s="11">
        <v>80520</v>
      </c>
      <c r="F27" s="11"/>
      <c r="G27" s="11"/>
    </row>
    <row r="28" ht="20.25" customHeight="1" spans="1:7">
      <c r="A28" s="12" t="s">
        <v>32</v>
      </c>
      <c r="B28" s="12"/>
      <c r="C28" s="12"/>
      <c r="D28" s="12"/>
      <c r="E28" s="11">
        <v>3037209</v>
      </c>
      <c r="F28" s="11">
        <v>7680</v>
      </c>
      <c r="G28" s="11">
        <v>7680</v>
      </c>
    </row>
  </sheetData>
  <mergeCells count="11">
    <mergeCell ref="A3:G3"/>
    <mergeCell ref="A4:D4"/>
    <mergeCell ref="E5:G5"/>
    <mergeCell ref="A28:D2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5"/>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"单位名称："&amp;"峨山彝族自治县卫生健康局"</f>
        <v>单位名称：峨山彝族自治县卫生健康局</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89172258.34</v>
      </c>
      <c r="D9" s="17">
        <v>67627049.34</v>
      </c>
      <c r="E9" s="17">
        <v>67627049.34</v>
      </c>
      <c r="F9" s="17"/>
      <c r="G9" s="17"/>
      <c r="H9" s="17"/>
      <c r="I9" s="17">
        <v>21545209</v>
      </c>
      <c r="J9" s="17">
        <v>21545209</v>
      </c>
      <c r="K9" s="17"/>
      <c r="L9" s="17"/>
      <c r="M9" s="17"/>
      <c r="N9" s="17"/>
      <c r="O9" s="17"/>
      <c r="P9" s="17"/>
      <c r="Q9" s="17"/>
      <c r="R9" s="17"/>
      <c r="S9" s="17"/>
    </row>
    <row r="10" ht="20.25" customHeight="1" spans="1:19">
      <c r="A10" s="65" t="s">
        <v>57</v>
      </c>
      <c r="B10" s="65" t="s">
        <v>56</v>
      </c>
      <c r="C10" s="17">
        <v>4948936.15</v>
      </c>
      <c r="D10" s="17">
        <v>4948936.15</v>
      </c>
      <c r="E10" s="17">
        <v>4948936.15</v>
      </c>
      <c r="F10" s="17"/>
      <c r="G10" s="17"/>
      <c r="H10" s="17"/>
      <c r="I10" s="17"/>
      <c r="J10" s="17"/>
      <c r="K10" s="17"/>
      <c r="L10" s="17"/>
      <c r="M10" s="17"/>
      <c r="N10" s="17"/>
      <c r="O10" s="23"/>
      <c r="P10" s="23"/>
      <c r="Q10" s="23"/>
      <c r="R10" s="23"/>
      <c r="S10" s="23"/>
    </row>
    <row r="11" ht="20.25" customHeight="1" spans="1:19">
      <c r="A11" s="65" t="s">
        <v>58</v>
      </c>
      <c r="B11" s="65" t="s">
        <v>59</v>
      </c>
      <c r="C11" s="17">
        <v>1157319.65</v>
      </c>
      <c r="D11" s="17">
        <v>1157319.65</v>
      </c>
      <c r="E11" s="17">
        <v>1157319.65</v>
      </c>
      <c r="F11" s="17"/>
      <c r="G11" s="17"/>
      <c r="H11" s="17"/>
      <c r="I11" s="17"/>
      <c r="J11" s="17"/>
      <c r="K11" s="17"/>
      <c r="L11" s="17"/>
      <c r="M11" s="17"/>
      <c r="N11" s="17"/>
      <c r="O11" s="23"/>
      <c r="P11" s="23"/>
      <c r="Q11" s="23"/>
      <c r="R11" s="23"/>
      <c r="S11" s="23"/>
    </row>
    <row r="12" ht="20.25" customHeight="1" spans="1:19">
      <c r="A12" s="65" t="s">
        <v>60</v>
      </c>
      <c r="B12" s="65" t="s">
        <v>61</v>
      </c>
      <c r="C12" s="17">
        <v>8189752.92</v>
      </c>
      <c r="D12" s="17">
        <v>8189752.92</v>
      </c>
      <c r="E12" s="17">
        <v>8189752.92</v>
      </c>
      <c r="F12" s="17"/>
      <c r="G12" s="17"/>
      <c r="H12" s="17"/>
      <c r="I12" s="17"/>
      <c r="J12" s="17"/>
      <c r="K12" s="17"/>
      <c r="L12" s="17"/>
      <c r="M12" s="17"/>
      <c r="N12" s="17"/>
      <c r="O12" s="23"/>
      <c r="P12" s="23"/>
      <c r="Q12" s="23"/>
      <c r="R12" s="23"/>
      <c r="S12" s="23"/>
    </row>
    <row r="13" ht="20.25" customHeight="1" spans="1:19">
      <c r="A13" s="65" t="s">
        <v>62</v>
      </c>
      <c r="B13" s="65" t="s">
        <v>63</v>
      </c>
      <c r="C13" s="17">
        <v>9168230.29</v>
      </c>
      <c r="D13" s="17">
        <v>9168230.29</v>
      </c>
      <c r="E13" s="17">
        <v>9168230.29</v>
      </c>
      <c r="F13" s="17"/>
      <c r="G13" s="17"/>
      <c r="H13" s="17"/>
      <c r="I13" s="17"/>
      <c r="J13" s="17"/>
      <c r="K13" s="17"/>
      <c r="L13" s="17"/>
      <c r="M13" s="17"/>
      <c r="N13" s="17"/>
      <c r="O13" s="23"/>
      <c r="P13" s="23"/>
      <c r="Q13" s="23"/>
      <c r="R13" s="23"/>
      <c r="S13" s="23"/>
    </row>
    <row r="14" ht="20.25" customHeight="1" spans="1:19">
      <c r="A14" s="65" t="s">
        <v>64</v>
      </c>
      <c r="B14" s="65" t="s">
        <v>65</v>
      </c>
      <c r="C14" s="17">
        <v>65708019.33</v>
      </c>
      <c r="D14" s="17">
        <v>44162810.33</v>
      </c>
      <c r="E14" s="17">
        <v>44162810.33</v>
      </c>
      <c r="F14" s="17"/>
      <c r="G14" s="17"/>
      <c r="H14" s="17"/>
      <c r="I14" s="17">
        <v>21545209</v>
      </c>
      <c r="J14" s="17">
        <v>21545209</v>
      </c>
      <c r="K14" s="17"/>
      <c r="L14" s="17"/>
      <c r="M14" s="17"/>
      <c r="N14" s="17"/>
      <c r="O14" s="23"/>
      <c r="P14" s="23"/>
      <c r="Q14" s="23"/>
      <c r="R14" s="23"/>
      <c r="S14" s="23"/>
    </row>
    <row r="15" ht="20.25" customHeight="1" spans="1:19">
      <c r="A15" s="48" t="s">
        <v>32</v>
      </c>
      <c r="B15" s="48"/>
      <c r="C15" s="17">
        <v>89172258.34</v>
      </c>
      <c r="D15" s="17">
        <v>67627049.34</v>
      </c>
      <c r="E15" s="17">
        <v>67627049.34</v>
      </c>
      <c r="F15" s="17"/>
      <c r="G15" s="17"/>
      <c r="H15" s="17"/>
      <c r="I15" s="17">
        <v>21545209</v>
      </c>
      <c r="J15" s="17">
        <v>21545209</v>
      </c>
      <c r="K15" s="17"/>
      <c r="L15" s="17"/>
      <c r="M15" s="17"/>
      <c r="N15" s="17"/>
      <c r="O15" s="17"/>
      <c r="P15" s="17"/>
      <c r="Q15" s="17"/>
      <c r="R15" s="17"/>
      <c r="S15" s="17"/>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3"/>
      <c r="L3" s="53"/>
      <c r="M3" s="53"/>
      <c r="N3" s="53"/>
      <c r="O3" s="53"/>
    </row>
    <row r="4" ht="18.75" customHeight="1" spans="1:15">
      <c r="A4" s="44" t="str">
        <f>"单位名称："&amp;"峨山彝族自治县卫生健康局"</f>
        <v>单位名称：峨山彝族自治县卫生健康局</v>
      </c>
      <c r="B4" s="44"/>
      <c r="C4" s="44"/>
      <c r="D4" s="44"/>
      <c r="E4" s="44"/>
      <c r="F4" s="44"/>
      <c r="G4" s="44"/>
      <c r="H4" s="44"/>
      <c r="I4" s="44"/>
      <c r="J4" s="3"/>
      <c r="K4" s="3"/>
      <c r="L4" s="3"/>
      <c r="M4" s="3"/>
      <c r="N4" s="3"/>
      <c r="O4" s="3" t="s">
        <v>29</v>
      </c>
    </row>
    <row r="5" ht="18.75" customHeight="1" spans="1:15">
      <c r="A5" s="13" t="s">
        <v>68</v>
      </c>
      <c r="B5" s="13" t="s">
        <v>69</v>
      </c>
      <c r="C5" s="47" t="s">
        <v>32</v>
      </c>
      <c r="D5" s="47" t="s">
        <v>35</v>
      </c>
      <c r="E5" s="47"/>
      <c r="F5" s="47"/>
      <c r="G5" s="13" t="s">
        <v>36</v>
      </c>
      <c r="H5" s="47" t="s">
        <v>37</v>
      </c>
      <c r="I5" s="13" t="s">
        <v>70</v>
      </c>
      <c r="J5" s="47" t="s">
        <v>71</v>
      </c>
      <c r="K5" s="47"/>
      <c r="L5" s="47"/>
      <c r="M5" s="47"/>
      <c r="N5" s="47"/>
      <c r="O5" s="47"/>
    </row>
    <row r="6" ht="18.75" customHeight="1" spans="1:15">
      <c r="A6" s="13"/>
      <c r="B6" s="13"/>
      <c r="C6" s="47"/>
      <c r="D6" s="47" t="s">
        <v>34</v>
      </c>
      <c r="E6" s="47" t="s">
        <v>72</v>
      </c>
      <c r="F6" s="47" t="s">
        <v>73</v>
      </c>
      <c r="G6" s="13"/>
      <c r="H6" s="47"/>
      <c r="I6" s="13"/>
      <c r="J6" s="47" t="s">
        <v>34</v>
      </c>
      <c r="K6" s="47" t="s">
        <v>74</v>
      </c>
      <c r="L6" s="14" t="s">
        <v>75</v>
      </c>
      <c r="M6" s="14" t="s">
        <v>76</v>
      </c>
      <c r="N6" s="14" t="s">
        <v>77</v>
      </c>
      <c r="O6" s="14" t="s">
        <v>78</v>
      </c>
    </row>
    <row r="7" ht="18.75" customHeight="1" spans="1:15">
      <c r="A7" s="14" t="s">
        <v>46</v>
      </c>
      <c r="B7" s="14" t="s">
        <v>47</v>
      </c>
      <c r="C7" s="14" t="s">
        <v>48</v>
      </c>
      <c r="D7" s="14" t="s">
        <v>49</v>
      </c>
      <c r="E7" s="14" t="s">
        <v>50</v>
      </c>
      <c r="F7" s="14" t="s">
        <v>51</v>
      </c>
      <c r="G7" s="14" t="s">
        <v>52</v>
      </c>
      <c r="H7" s="14" t="s">
        <v>53</v>
      </c>
      <c r="I7" s="14" t="s">
        <v>54</v>
      </c>
      <c r="J7" s="14" t="s">
        <v>79</v>
      </c>
      <c r="K7" s="14">
        <v>11</v>
      </c>
      <c r="L7" s="14">
        <v>12</v>
      </c>
      <c r="M7" s="14">
        <v>13</v>
      </c>
      <c r="N7" s="14">
        <v>14</v>
      </c>
      <c r="O7" s="14">
        <v>15</v>
      </c>
    </row>
    <row r="8" ht="20.25" customHeight="1" spans="1:15">
      <c r="A8" s="16" t="s">
        <v>80</v>
      </c>
      <c r="B8" s="16" t="s">
        <v>81</v>
      </c>
      <c r="C8" s="17">
        <v>11746793.92</v>
      </c>
      <c r="D8" s="17">
        <v>11746793.92</v>
      </c>
      <c r="E8" s="17">
        <v>10546569.92</v>
      </c>
      <c r="F8" s="17">
        <v>1200224</v>
      </c>
      <c r="G8" s="17"/>
      <c r="H8" s="17"/>
      <c r="I8" s="17"/>
      <c r="J8" s="17"/>
      <c r="K8" s="17"/>
      <c r="L8" s="17"/>
      <c r="M8" s="17"/>
      <c r="N8" s="17"/>
      <c r="O8" s="17"/>
    </row>
    <row r="9" ht="20.25" customHeight="1" spans="1:15">
      <c r="A9" s="65" t="s">
        <v>82</v>
      </c>
      <c r="B9" s="65" t="s">
        <v>83</v>
      </c>
      <c r="C9" s="17">
        <v>10546569.92</v>
      </c>
      <c r="D9" s="17">
        <v>10546569.92</v>
      </c>
      <c r="E9" s="17">
        <v>10546569.92</v>
      </c>
      <c r="F9" s="17"/>
      <c r="G9" s="17"/>
      <c r="H9" s="17"/>
      <c r="I9" s="17"/>
      <c r="J9" s="17"/>
      <c r="K9" s="17"/>
      <c r="L9" s="17"/>
      <c r="M9" s="17"/>
      <c r="N9" s="17"/>
      <c r="O9" s="17"/>
    </row>
    <row r="10" ht="20.25" customHeight="1" spans="1:15">
      <c r="A10" s="66" t="s">
        <v>84</v>
      </c>
      <c r="B10" s="66" t="s">
        <v>85</v>
      </c>
      <c r="C10" s="17">
        <v>547200</v>
      </c>
      <c r="D10" s="17">
        <v>547200</v>
      </c>
      <c r="E10" s="17">
        <v>547200</v>
      </c>
      <c r="F10" s="17"/>
      <c r="G10" s="17"/>
      <c r="H10" s="17"/>
      <c r="I10" s="17"/>
      <c r="J10" s="17"/>
      <c r="K10" s="17"/>
      <c r="L10" s="17"/>
      <c r="M10" s="17"/>
      <c r="N10" s="17"/>
      <c r="O10" s="17"/>
    </row>
    <row r="11" ht="20.25" customHeight="1" spans="1:15">
      <c r="A11" s="66" t="s">
        <v>86</v>
      </c>
      <c r="B11" s="66" t="s">
        <v>87</v>
      </c>
      <c r="C11" s="17">
        <v>5905200</v>
      </c>
      <c r="D11" s="17">
        <v>5905200</v>
      </c>
      <c r="E11" s="17">
        <v>5905200</v>
      </c>
      <c r="F11" s="17"/>
      <c r="G11" s="17"/>
      <c r="H11" s="17"/>
      <c r="I11" s="17"/>
      <c r="J11" s="17"/>
      <c r="K11" s="17"/>
      <c r="L11" s="17"/>
      <c r="M11" s="17"/>
      <c r="N11" s="17"/>
      <c r="O11" s="17"/>
    </row>
    <row r="12" ht="20.25" customHeight="1" spans="1:15">
      <c r="A12" s="66" t="s">
        <v>88</v>
      </c>
      <c r="B12" s="66" t="s">
        <v>89</v>
      </c>
      <c r="C12" s="17">
        <v>4094169.92</v>
      </c>
      <c r="D12" s="17">
        <v>4094169.92</v>
      </c>
      <c r="E12" s="17">
        <v>4094169.92</v>
      </c>
      <c r="F12" s="17"/>
      <c r="G12" s="17"/>
      <c r="H12" s="17"/>
      <c r="I12" s="17"/>
      <c r="J12" s="17"/>
      <c r="K12" s="17"/>
      <c r="L12" s="17"/>
      <c r="M12" s="17"/>
      <c r="N12" s="17"/>
      <c r="O12" s="17"/>
    </row>
    <row r="13" ht="20.25" customHeight="1" spans="1:15">
      <c r="A13" s="65" t="s">
        <v>90</v>
      </c>
      <c r="B13" s="65" t="s">
        <v>91</v>
      </c>
      <c r="C13" s="17">
        <v>1200224</v>
      </c>
      <c r="D13" s="17">
        <v>1200224</v>
      </c>
      <c r="E13" s="17"/>
      <c r="F13" s="17">
        <v>1200224</v>
      </c>
      <c r="G13" s="17"/>
      <c r="H13" s="17"/>
      <c r="I13" s="17"/>
      <c r="J13" s="17"/>
      <c r="K13" s="17"/>
      <c r="L13" s="17"/>
      <c r="M13" s="17"/>
      <c r="N13" s="17"/>
      <c r="O13" s="17"/>
    </row>
    <row r="14" ht="20.25" customHeight="1" spans="1:15">
      <c r="A14" s="66" t="s">
        <v>92</v>
      </c>
      <c r="B14" s="66" t="s">
        <v>93</v>
      </c>
      <c r="C14" s="17">
        <v>1200224</v>
      </c>
      <c r="D14" s="17">
        <v>1200224</v>
      </c>
      <c r="E14" s="17"/>
      <c r="F14" s="17">
        <v>1200224</v>
      </c>
      <c r="G14" s="17"/>
      <c r="H14" s="17"/>
      <c r="I14" s="17"/>
      <c r="J14" s="17"/>
      <c r="K14" s="17"/>
      <c r="L14" s="17"/>
      <c r="M14" s="17"/>
      <c r="N14" s="17"/>
      <c r="O14" s="17"/>
    </row>
    <row r="15" ht="20.25" customHeight="1" spans="1:15">
      <c r="A15" s="16" t="s">
        <v>94</v>
      </c>
      <c r="B15" s="16" t="s">
        <v>95</v>
      </c>
      <c r="C15" s="17">
        <v>73784160.42</v>
      </c>
      <c r="D15" s="17">
        <v>52238951.42</v>
      </c>
      <c r="E15" s="17">
        <v>50401966.42</v>
      </c>
      <c r="F15" s="17">
        <v>1836985</v>
      </c>
      <c r="G15" s="17"/>
      <c r="H15" s="17"/>
      <c r="I15" s="17"/>
      <c r="J15" s="17">
        <v>21545209</v>
      </c>
      <c r="K15" s="17">
        <v>21545209</v>
      </c>
      <c r="L15" s="17"/>
      <c r="M15" s="17"/>
      <c r="N15" s="17"/>
      <c r="O15" s="17"/>
    </row>
    <row r="16" ht="20.25" customHeight="1" spans="1:15">
      <c r="A16" s="65" t="s">
        <v>96</v>
      </c>
      <c r="B16" s="65" t="s">
        <v>97</v>
      </c>
      <c r="C16" s="17">
        <v>1906949.41</v>
      </c>
      <c r="D16" s="17">
        <v>1906949.41</v>
      </c>
      <c r="E16" s="17">
        <v>1906949.41</v>
      </c>
      <c r="F16" s="17"/>
      <c r="G16" s="17"/>
      <c r="H16" s="17"/>
      <c r="I16" s="17"/>
      <c r="J16" s="17"/>
      <c r="K16" s="17"/>
      <c r="L16" s="17"/>
      <c r="M16" s="17"/>
      <c r="N16" s="17"/>
      <c r="O16" s="17"/>
    </row>
    <row r="17" ht="20.25" customHeight="1" spans="1:15">
      <c r="A17" s="66" t="s">
        <v>98</v>
      </c>
      <c r="B17" s="66" t="s">
        <v>99</v>
      </c>
      <c r="C17" s="17">
        <v>1906949.41</v>
      </c>
      <c r="D17" s="17">
        <v>1906949.41</v>
      </c>
      <c r="E17" s="17">
        <v>1906949.41</v>
      </c>
      <c r="F17" s="17"/>
      <c r="G17" s="17"/>
      <c r="H17" s="17"/>
      <c r="I17" s="17"/>
      <c r="J17" s="17"/>
      <c r="K17" s="17"/>
      <c r="L17" s="17"/>
      <c r="M17" s="17"/>
      <c r="N17" s="17"/>
      <c r="O17" s="17"/>
    </row>
    <row r="18" ht="20.25" customHeight="1" spans="1:15">
      <c r="A18" s="65" t="s">
        <v>100</v>
      </c>
      <c r="B18" s="65" t="s">
        <v>101</v>
      </c>
      <c r="C18" s="17">
        <v>36887585</v>
      </c>
      <c r="D18" s="17">
        <v>15399316</v>
      </c>
      <c r="E18" s="17">
        <v>15399316</v>
      </c>
      <c r="F18" s="17"/>
      <c r="G18" s="17"/>
      <c r="H18" s="17"/>
      <c r="I18" s="17"/>
      <c r="J18" s="17">
        <v>21488269</v>
      </c>
      <c r="K18" s="17">
        <v>21488269</v>
      </c>
      <c r="L18" s="17"/>
      <c r="M18" s="17"/>
      <c r="N18" s="17"/>
      <c r="O18" s="17"/>
    </row>
    <row r="19" ht="20.25" customHeight="1" spans="1:15">
      <c r="A19" s="66" t="s">
        <v>102</v>
      </c>
      <c r="B19" s="66" t="s">
        <v>103</v>
      </c>
      <c r="C19" s="17">
        <v>33102798</v>
      </c>
      <c r="D19" s="17">
        <v>11993008</v>
      </c>
      <c r="E19" s="17">
        <v>11993008</v>
      </c>
      <c r="F19" s="17"/>
      <c r="G19" s="17"/>
      <c r="H19" s="17"/>
      <c r="I19" s="17"/>
      <c r="J19" s="17">
        <v>21109790</v>
      </c>
      <c r="K19" s="17">
        <v>21109790</v>
      </c>
      <c r="L19" s="17"/>
      <c r="M19" s="17"/>
      <c r="N19" s="17"/>
      <c r="O19" s="17"/>
    </row>
    <row r="20" ht="20.25" customHeight="1" spans="1:15">
      <c r="A20" s="66" t="s">
        <v>104</v>
      </c>
      <c r="B20" s="66" t="s">
        <v>105</v>
      </c>
      <c r="C20" s="17">
        <v>3784787</v>
      </c>
      <c r="D20" s="17">
        <v>3406308</v>
      </c>
      <c r="E20" s="17">
        <v>3406308</v>
      </c>
      <c r="F20" s="17"/>
      <c r="G20" s="17"/>
      <c r="H20" s="17"/>
      <c r="I20" s="17"/>
      <c r="J20" s="17">
        <v>378479</v>
      </c>
      <c r="K20" s="17">
        <v>378479</v>
      </c>
      <c r="L20" s="17"/>
      <c r="M20" s="17"/>
      <c r="N20" s="17"/>
      <c r="O20" s="17"/>
    </row>
    <row r="21" ht="20.25" customHeight="1" spans="1:15">
      <c r="A21" s="65" t="s">
        <v>106</v>
      </c>
      <c r="B21" s="65" t="s">
        <v>107</v>
      </c>
      <c r="C21" s="17">
        <v>18465904.31</v>
      </c>
      <c r="D21" s="17">
        <v>18408964.31</v>
      </c>
      <c r="E21" s="17">
        <v>17814964.31</v>
      </c>
      <c r="F21" s="17">
        <v>594000</v>
      </c>
      <c r="G21" s="17"/>
      <c r="H21" s="17"/>
      <c r="I21" s="17"/>
      <c r="J21" s="17">
        <v>56940</v>
      </c>
      <c r="K21" s="17">
        <v>56940</v>
      </c>
      <c r="L21" s="17"/>
      <c r="M21" s="17"/>
      <c r="N21" s="17"/>
      <c r="O21" s="17"/>
    </row>
    <row r="22" ht="20.25" customHeight="1" spans="1:15">
      <c r="A22" s="66" t="s">
        <v>108</v>
      </c>
      <c r="B22" s="66" t="s">
        <v>109</v>
      </c>
      <c r="C22" s="17">
        <v>17871904.31</v>
      </c>
      <c r="D22" s="17">
        <v>17814964.31</v>
      </c>
      <c r="E22" s="17">
        <v>17814964.31</v>
      </c>
      <c r="F22" s="17"/>
      <c r="G22" s="17"/>
      <c r="H22" s="17"/>
      <c r="I22" s="17"/>
      <c r="J22" s="17">
        <v>56940</v>
      </c>
      <c r="K22" s="17">
        <v>56940</v>
      </c>
      <c r="L22" s="17"/>
      <c r="M22" s="17"/>
      <c r="N22" s="17"/>
      <c r="O22" s="17"/>
    </row>
    <row r="23" ht="20.25" customHeight="1" spans="1:15">
      <c r="A23" s="66" t="s">
        <v>110</v>
      </c>
      <c r="B23" s="66" t="s">
        <v>111</v>
      </c>
      <c r="C23" s="17">
        <v>594000</v>
      </c>
      <c r="D23" s="17">
        <v>594000</v>
      </c>
      <c r="E23" s="17"/>
      <c r="F23" s="17">
        <v>594000</v>
      </c>
      <c r="G23" s="17"/>
      <c r="H23" s="17"/>
      <c r="I23" s="17"/>
      <c r="J23" s="17"/>
      <c r="K23" s="17"/>
      <c r="L23" s="17"/>
      <c r="M23" s="17"/>
      <c r="N23" s="17"/>
      <c r="O23" s="17"/>
    </row>
    <row r="24" ht="20.25" customHeight="1" spans="1:15">
      <c r="A24" s="65" t="s">
        <v>112</v>
      </c>
      <c r="B24" s="65" t="s">
        <v>113</v>
      </c>
      <c r="C24" s="17">
        <v>13165624.81</v>
      </c>
      <c r="D24" s="17">
        <v>13165624.81</v>
      </c>
      <c r="E24" s="17">
        <v>12721675.81</v>
      </c>
      <c r="F24" s="17">
        <v>443949</v>
      </c>
      <c r="G24" s="17"/>
      <c r="H24" s="17"/>
      <c r="I24" s="17"/>
      <c r="J24" s="17"/>
      <c r="K24" s="17"/>
      <c r="L24" s="17"/>
      <c r="M24" s="17"/>
      <c r="N24" s="17"/>
      <c r="O24" s="17"/>
    </row>
    <row r="25" ht="20.25" customHeight="1" spans="1:15">
      <c r="A25" s="66" t="s">
        <v>114</v>
      </c>
      <c r="B25" s="66" t="s">
        <v>115</v>
      </c>
      <c r="C25" s="17">
        <v>5630562.08</v>
      </c>
      <c r="D25" s="17">
        <v>5630562.08</v>
      </c>
      <c r="E25" s="17">
        <v>5622882.08</v>
      </c>
      <c r="F25" s="17">
        <v>7680</v>
      </c>
      <c r="G25" s="17"/>
      <c r="H25" s="17"/>
      <c r="I25" s="17"/>
      <c r="J25" s="17"/>
      <c r="K25" s="17"/>
      <c r="L25" s="17"/>
      <c r="M25" s="17"/>
      <c r="N25" s="17"/>
      <c r="O25" s="17"/>
    </row>
    <row r="26" ht="20.25" customHeight="1" spans="1:15">
      <c r="A26" s="66" t="s">
        <v>116</v>
      </c>
      <c r="B26" s="66" t="s">
        <v>117</v>
      </c>
      <c r="C26" s="17">
        <v>698077.84</v>
      </c>
      <c r="D26" s="17">
        <v>698077.84</v>
      </c>
      <c r="E26" s="17">
        <v>698077.84</v>
      </c>
      <c r="F26" s="17"/>
      <c r="G26" s="17"/>
      <c r="H26" s="17"/>
      <c r="I26" s="17"/>
      <c r="J26" s="17"/>
      <c r="K26" s="17"/>
      <c r="L26" s="17"/>
      <c r="M26" s="17"/>
      <c r="N26" s="17"/>
      <c r="O26" s="17"/>
    </row>
    <row r="27" ht="20.25" customHeight="1" spans="1:15">
      <c r="A27" s="66" t="s">
        <v>118</v>
      </c>
      <c r="B27" s="66" t="s">
        <v>119</v>
      </c>
      <c r="C27" s="17">
        <v>6400715.89</v>
      </c>
      <c r="D27" s="17">
        <v>6400715.89</v>
      </c>
      <c r="E27" s="17">
        <v>6400715.89</v>
      </c>
      <c r="F27" s="17"/>
      <c r="G27" s="17"/>
      <c r="H27" s="17"/>
      <c r="I27" s="17"/>
      <c r="J27" s="17"/>
      <c r="K27" s="17"/>
      <c r="L27" s="17"/>
      <c r="M27" s="17"/>
      <c r="N27" s="17"/>
      <c r="O27" s="17"/>
    </row>
    <row r="28" ht="20.25" customHeight="1" spans="1:15">
      <c r="A28" s="66" t="s">
        <v>120</v>
      </c>
      <c r="B28" s="66" t="s">
        <v>121</v>
      </c>
      <c r="C28" s="17">
        <v>354144</v>
      </c>
      <c r="D28" s="17">
        <v>354144</v>
      </c>
      <c r="E28" s="17"/>
      <c r="F28" s="17">
        <v>354144</v>
      </c>
      <c r="G28" s="17"/>
      <c r="H28" s="17"/>
      <c r="I28" s="17"/>
      <c r="J28" s="17"/>
      <c r="K28" s="17"/>
      <c r="L28" s="17"/>
      <c r="M28" s="17"/>
      <c r="N28" s="17"/>
      <c r="O28" s="17"/>
    </row>
    <row r="29" ht="20.25" customHeight="1" spans="1:15">
      <c r="A29" s="66" t="s">
        <v>122</v>
      </c>
      <c r="B29" s="66" t="s">
        <v>123</v>
      </c>
      <c r="C29" s="17">
        <v>82125</v>
      </c>
      <c r="D29" s="17">
        <v>82125</v>
      </c>
      <c r="E29" s="17"/>
      <c r="F29" s="17">
        <v>82125</v>
      </c>
      <c r="G29" s="17"/>
      <c r="H29" s="17"/>
      <c r="I29" s="17"/>
      <c r="J29" s="17"/>
      <c r="K29" s="17"/>
      <c r="L29" s="17"/>
      <c r="M29" s="17"/>
      <c r="N29" s="17"/>
      <c r="O29" s="17"/>
    </row>
    <row r="30" ht="20.25" customHeight="1" spans="1:15">
      <c r="A30" s="65" t="s">
        <v>124</v>
      </c>
      <c r="B30" s="65" t="s">
        <v>125</v>
      </c>
      <c r="C30" s="17">
        <v>837036</v>
      </c>
      <c r="D30" s="17">
        <v>837036</v>
      </c>
      <c r="E30" s="17">
        <v>138000</v>
      </c>
      <c r="F30" s="17">
        <v>699036</v>
      </c>
      <c r="G30" s="17"/>
      <c r="H30" s="17"/>
      <c r="I30" s="17"/>
      <c r="J30" s="17"/>
      <c r="K30" s="17"/>
      <c r="L30" s="17"/>
      <c r="M30" s="17"/>
      <c r="N30" s="17"/>
      <c r="O30" s="17"/>
    </row>
    <row r="31" ht="20.25" customHeight="1" spans="1:15">
      <c r="A31" s="66" t="s">
        <v>126</v>
      </c>
      <c r="B31" s="66" t="s">
        <v>127</v>
      </c>
      <c r="C31" s="17">
        <v>262140</v>
      </c>
      <c r="D31" s="17">
        <v>262140</v>
      </c>
      <c r="E31" s="17">
        <v>138000</v>
      </c>
      <c r="F31" s="17">
        <v>124140</v>
      </c>
      <c r="G31" s="17"/>
      <c r="H31" s="17"/>
      <c r="I31" s="17"/>
      <c r="J31" s="17"/>
      <c r="K31" s="17"/>
      <c r="L31" s="17"/>
      <c r="M31" s="17"/>
      <c r="N31" s="17"/>
      <c r="O31" s="17"/>
    </row>
    <row r="32" ht="20.25" customHeight="1" spans="1:15">
      <c r="A32" s="66" t="s">
        <v>128</v>
      </c>
      <c r="B32" s="66" t="s">
        <v>129</v>
      </c>
      <c r="C32" s="17">
        <v>574896</v>
      </c>
      <c r="D32" s="17">
        <v>574896</v>
      </c>
      <c r="E32" s="17"/>
      <c r="F32" s="17">
        <v>574896</v>
      </c>
      <c r="G32" s="17"/>
      <c r="H32" s="17"/>
      <c r="I32" s="17"/>
      <c r="J32" s="17"/>
      <c r="K32" s="17"/>
      <c r="L32" s="17"/>
      <c r="M32" s="17"/>
      <c r="N32" s="17"/>
      <c r="O32" s="17"/>
    </row>
    <row r="33" ht="20.25" customHeight="1" spans="1:15">
      <c r="A33" s="65" t="s">
        <v>130</v>
      </c>
      <c r="B33" s="65" t="s">
        <v>131</v>
      </c>
      <c r="C33" s="17">
        <v>2421060.89</v>
      </c>
      <c r="D33" s="17">
        <v>2421060.89</v>
      </c>
      <c r="E33" s="17">
        <v>2421060.89</v>
      </c>
      <c r="F33" s="17"/>
      <c r="G33" s="17"/>
      <c r="H33" s="17"/>
      <c r="I33" s="17"/>
      <c r="J33" s="17"/>
      <c r="K33" s="17"/>
      <c r="L33" s="17"/>
      <c r="M33" s="17"/>
      <c r="N33" s="17"/>
      <c r="O33" s="17"/>
    </row>
    <row r="34" ht="20.25" customHeight="1" spans="1:15">
      <c r="A34" s="66" t="s">
        <v>132</v>
      </c>
      <c r="B34" s="66" t="s">
        <v>133</v>
      </c>
      <c r="C34" s="17">
        <v>143826.22</v>
      </c>
      <c r="D34" s="17">
        <v>143826.22</v>
      </c>
      <c r="E34" s="17">
        <v>143826.22</v>
      </c>
      <c r="F34" s="17"/>
      <c r="G34" s="17"/>
      <c r="H34" s="17"/>
      <c r="I34" s="17"/>
      <c r="J34" s="17"/>
      <c r="K34" s="17"/>
      <c r="L34" s="17"/>
      <c r="M34" s="17"/>
      <c r="N34" s="17"/>
      <c r="O34" s="17"/>
    </row>
    <row r="35" ht="20.25" customHeight="1" spans="1:15">
      <c r="A35" s="66" t="s">
        <v>134</v>
      </c>
      <c r="B35" s="66" t="s">
        <v>135</v>
      </c>
      <c r="C35" s="17">
        <v>1980024.43</v>
      </c>
      <c r="D35" s="17">
        <v>1980024.43</v>
      </c>
      <c r="E35" s="17">
        <v>1980024.43</v>
      </c>
      <c r="F35" s="17"/>
      <c r="G35" s="17"/>
      <c r="H35" s="17"/>
      <c r="I35" s="17"/>
      <c r="J35" s="17"/>
      <c r="K35" s="17"/>
      <c r="L35" s="17"/>
      <c r="M35" s="17"/>
      <c r="N35" s="17"/>
      <c r="O35" s="17"/>
    </row>
    <row r="36" ht="20.25" customHeight="1" spans="1:15">
      <c r="A36" s="66" t="s">
        <v>136</v>
      </c>
      <c r="B36" s="66" t="s">
        <v>137</v>
      </c>
      <c r="C36" s="17">
        <v>297210.24</v>
      </c>
      <c r="D36" s="17">
        <v>297210.24</v>
      </c>
      <c r="E36" s="17">
        <v>297210.24</v>
      </c>
      <c r="F36" s="17"/>
      <c r="G36" s="17"/>
      <c r="H36" s="17"/>
      <c r="I36" s="17"/>
      <c r="J36" s="17"/>
      <c r="K36" s="17"/>
      <c r="L36" s="17"/>
      <c r="M36" s="17"/>
      <c r="N36" s="17"/>
      <c r="O36" s="17"/>
    </row>
    <row r="37" ht="20.25" customHeight="1" spans="1:15">
      <c r="A37" s="65" t="s">
        <v>138</v>
      </c>
      <c r="B37" s="65" t="s">
        <v>139</v>
      </c>
      <c r="C37" s="17">
        <v>100000</v>
      </c>
      <c r="D37" s="17">
        <v>100000</v>
      </c>
      <c r="E37" s="17"/>
      <c r="F37" s="17">
        <v>100000</v>
      </c>
      <c r="G37" s="17"/>
      <c r="H37" s="17"/>
      <c r="I37" s="17"/>
      <c r="J37" s="17"/>
      <c r="K37" s="17"/>
      <c r="L37" s="17"/>
      <c r="M37" s="17"/>
      <c r="N37" s="17"/>
      <c r="O37" s="17"/>
    </row>
    <row r="38" ht="20.25" customHeight="1" spans="1:15">
      <c r="A38" s="66" t="s">
        <v>140</v>
      </c>
      <c r="B38" s="66" t="s">
        <v>139</v>
      </c>
      <c r="C38" s="17">
        <v>100000</v>
      </c>
      <c r="D38" s="17">
        <v>100000</v>
      </c>
      <c r="E38" s="17"/>
      <c r="F38" s="17">
        <v>100000</v>
      </c>
      <c r="G38" s="17"/>
      <c r="H38" s="17"/>
      <c r="I38" s="17"/>
      <c r="J38" s="17"/>
      <c r="K38" s="17"/>
      <c r="L38" s="17"/>
      <c r="M38" s="17"/>
      <c r="N38" s="17"/>
      <c r="O38" s="17"/>
    </row>
    <row r="39" ht="20.25" customHeight="1" spans="1:15">
      <c r="A39" s="16" t="s">
        <v>141</v>
      </c>
      <c r="B39" s="16" t="s">
        <v>142</v>
      </c>
      <c r="C39" s="17">
        <v>3641304</v>
      </c>
      <c r="D39" s="17">
        <v>3641304</v>
      </c>
      <c r="E39" s="17">
        <v>3641304</v>
      </c>
      <c r="F39" s="17"/>
      <c r="G39" s="17"/>
      <c r="H39" s="17"/>
      <c r="I39" s="17"/>
      <c r="J39" s="17"/>
      <c r="K39" s="17"/>
      <c r="L39" s="17"/>
      <c r="M39" s="17"/>
      <c r="N39" s="17"/>
      <c r="O39" s="17"/>
    </row>
    <row r="40" ht="20.25" customHeight="1" spans="1:15">
      <c r="A40" s="65" t="s">
        <v>143</v>
      </c>
      <c r="B40" s="65" t="s">
        <v>144</v>
      </c>
      <c r="C40" s="17">
        <v>3641304</v>
      </c>
      <c r="D40" s="17">
        <v>3641304</v>
      </c>
      <c r="E40" s="17">
        <v>3641304</v>
      </c>
      <c r="F40" s="17"/>
      <c r="G40" s="17"/>
      <c r="H40" s="17"/>
      <c r="I40" s="17"/>
      <c r="J40" s="17"/>
      <c r="K40" s="17"/>
      <c r="L40" s="17"/>
      <c r="M40" s="17"/>
      <c r="N40" s="17"/>
      <c r="O40" s="17"/>
    </row>
    <row r="41" ht="20.25" customHeight="1" spans="1:15">
      <c r="A41" s="66" t="s">
        <v>145</v>
      </c>
      <c r="B41" s="66" t="s">
        <v>146</v>
      </c>
      <c r="C41" s="17">
        <v>3641304</v>
      </c>
      <c r="D41" s="17">
        <v>3641304</v>
      </c>
      <c r="E41" s="17">
        <v>3641304</v>
      </c>
      <c r="F41" s="17"/>
      <c r="G41" s="17"/>
      <c r="H41" s="17"/>
      <c r="I41" s="17"/>
      <c r="J41" s="17"/>
      <c r="K41" s="17"/>
      <c r="L41" s="17"/>
      <c r="M41" s="17"/>
      <c r="N41" s="17"/>
      <c r="O41" s="17"/>
    </row>
    <row r="42" ht="20.25" customHeight="1" spans="1:15">
      <c r="A42" s="48" t="s">
        <v>147</v>
      </c>
      <c r="B42" s="48"/>
      <c r="C42" s="17">
        <v>89172258.34</v>
      </c>
      <c r="D42" s="17">
        <v>67627049.34</v>
      </c>
      <c r="E42" s="17">
        <v>64589840.34</v>
      </c>
      <c r="F42" s="17">
        <v>3037209</v>
      </c>
      <c r="G42" s="17"/>
      <c r="H42" s="17"/>
      <c r="I42" s="17"/>
      <c r="J42" s="17">
        <v>21545209</v>
      </c>
      <c r="K42" s="17">
        <v>21545209</v>
      </c>
      <c r="L42" s="17"/>
      <c r="M42" s="17"/>
      <c r="N42" s="17"/>
      <c r="O42" s="17"/>
    </row>
  </sheetData>
  <mergeCells count="11">
    <mergeCell ref="A3:O3"/>
    <mergeCell ref="A4:I4"/>
    <mergeCell ref="D5:F5"/>
    <mergeCell ref="J5:O5"/>
    <mergeCell ref="A42:B42"/>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C35" sqref="C3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148</v>
      </c>
    </row>
    <row r="3" ht="45" customHeight="1" spans="1:4">
      <c r="A3" s="4" t="s">
        <v>149</v>
      </c>
      <c r="B3" s="4"/>
      <c r="C3" s="4"/>
      <c r="D3" s="4"/>
    </row>
    <row r="4" ht="18.75" customHeight="1" spans="1:4">
      <c r="A4" s="5" t="str">
        <f>"单位名称："&amp;"峨山彝族自治县卫生健康局"</f>
        <v>单位名称：峨山彝族自治县卫生健康局</v>
      </c>
      <c r="B4" s="5"/>
      <c r="C4" s="67"/>
      <c r="D4" s="6" t="s">
        <v>2</v>
      </c>
    </row>
    <row r="5" ht="22.5" customHeight="1" spans="1:4">
      <c r="A5" s="8" t="s">
        <v>3</v>
      </c>
      <c r="B5" s="8"/>
      <c r="C5" s="8" t="s">
        <v>4</v>
      </c>
      <c r="D5" s="8"/>
    </row>
    <row r="6" ht="18.75" customHeight="1" spans="1:4">
      <c r="A6" s="8" t="s">
        <v>5</v>
      </c>
      <c r="B6" s="8" t="s">
        <v>6</v>
      </c>
      <c r="C6" s="8" t="s">
        <v>150</v>
      </c>
      <c r="D6" s="8" t="s">
        <v>6</v>
      </c>
    </row>
    <row r="7" ht="18.75" customHeight="1" spans="1:4">
      <c r="A7" s="8"/>
      <c r="B7" s="8"/>
      <c r="C7" s="8"/>
      <c r="D7" s="8"/>
    </row>
    <row r="8" ht="22.5" customHeight="1" spans="1:4">
      <c r="A8" s="15" t="s">
        <v>151</v>
      </c>
      <c r="B8" s="17">
        <v>67627049.34</v>
      </c>
      <c r="C8" s="15" t="s">
        <v>152</v>
      </c>
      <c r="D8" s="17">
        <v>67627049.34</v>
      </c>
    </row>
    <row r="9" ht="22.5" customHeight="1" spans="1:4">
      <c r="A9" s="15" t="s">
        <v>153</v>
      </c>
      <c r="B9" s="17">
        <v>67627049.34</v>
      </c>
      <c r="C9" s="15" t="str">
        <f>"（"&amp;"一"&amp;"）"&amp;"社会保障和就业支出"</f>
        <v>（一）社会保障和就业支出</v>
      </c>
      <c r="D9" s="17">
        <v>11746793.92</v>
      </c>
    </row>
    <row r="10" ht="22.5" customHeight="1" spans="1:4">
      <c r="A10" s="15" t="s">
        <v>154</v>
      </c>
      <c r="B10" s="17"/>
      <c r="C10" s="15" t="str">
        <f>"（"&amp;"二"&amp;"）"&amp;"卫生健康支出"</f>
        <v>（二）卫生健康支出</v>
      </c>
      <c r="D10" s="17">
        <v>52238951.42</v>
      </c>
    </row>
    <row r="11" ht="22.5" customHeight="1" spans="1:4">
      <c r="A11" s="15" t="s">
        <v>155</v>
      </c>
      <c r="B11" s="17"/>
      <c r="C11" s="15" t="str">
        <f>"（"&amp;"三"&amp;"）"&amp;"住房保障支出"</f>
        <v>（三）住房保障支出</v>
      </c>
      <c r="D11" s="17">
        <v>3641304</v>
      </c>
    </row>
    <row r="12" ht="22.5" customHeight="1" spans="1:4">
      <c r="A12" s="15" t="s">
        <v>156</v>
      </c>
      <c r="B12" s="17"/>
      <c r="C12" s="15"/>
      <c r="D12" s="17"/>
    </row>
    <row r="13" ht="22.5" customHeight="1" spans="1:4">
      <c r="A13" s="15" t="s">
        <v>153</v>
      </c>
      <c r="B13" s="17"/>
      <c r="C13" s="15"/>
      <c r="D13" s="17"/>
    </row>
    <row r="14" ht="22.5" customHeight="1" spans="1:4">
      <c r="A14" s="15" t="s">
        <v>154</v>
      </c>
      <c r="B14" s="17"/>
      <c r="C14" s="15"/>
      <c r="D14" s="17"/>
    </row>
    <row r="15" ht="22.5" customHeight="1" spans="1:4">
      <c r="A15" s="15" t="s">
        <v>155</v>
      </c>
      <c r="B15" s="17"/>
      <c r="C15" s="15"/>
      <c r="D15" s="17"/>
    </row>
    <row r="16" ht="22.5" customHeight="1" spans="1:4">
      <c r="A16" s="68"/>
      <c r="B16" s="17"/>
      <c r="C16" s="15" t="s">
        <v>157</v>
      </c>
      <c r="D16" s="17"/>
    </row>
    <row r="17" ht="22.5" customHeight="1" spans="1:4">
      <c r="A17" s="69" t="s">
        <v>158</v>
      </c>
      <c r="B17" s="70">
        <v>67627049.34</v>
      </c>
      <c r="C17" s="71" t="s">
        <v>159</v>
      </c>
      <c r="D17" s="70">
        <v>67627049.34</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160</v>
      </c>
    </row>
    <row r="3" ht="37.5" customHeight="1" spans="1:7">
      <c r="A3" s="4" t="s">
        <v>161</v>
      </c>
      <c r="B3" s="4"/>
      <c r="C3" s="4"/>
      <c r="D3" s="4"/>
      <c r="E3" s="4"/>
      <c r="F3" s="4"/>
      <c r="G3" s="4"/>
    </row>
    <row r="4" ht="18.75" customHeight="1" spans="1:7">
      <c r="A4" s="44" t="str">
        <f>"单位名称："&amp;"峨山彝族自治县卫生健康局"</f>
        <v>单位名称：峨山彝族自治县卫生健康局</v>
      </c>
      <c r="B4" s="44"/>
      <c r="C4" s="44"/>
      <c r="D4" s="45"/>
      <c r="E4" s="45"/>
      <c r="F4" s="45"/>
      <c r="G4" s="46" t="s">
        <v>29</v>
      </c>
    </row>
    <row r="5" ht="18.75" customHeight="1" spans="1:7">
      <c r="A5" s="13" t="s">
        <v>162</v>
      </c>
      <c r="B5" s="13" t="s">
        <v>69</v>
      </c>
      <c r="C5" s="47" t="s">
        <v>32</v>
      </c>
      <c r="D5" s="47" t="s">
        <v>72</v>
      </c>
      <c r="E5" s="47"/>
      <c r="F5" s="47"/>
      <c r="G5" s="13" t="s">
        <v>73</v>
      </c>
    </row>
    <row r="6" ht="18.75" customHeight="1" spans="1:7">
      <c r="A6" s="13" t="s">
        <v>68</v>
      </c>
      <c r="B6" s="13" t="s">
        <v>69</v>
      </c>
      <c r="C6" s="47"/>
      <c r="D6" s="47" t="s">
        <v>34</v>
      </c>
      <c r="E6" s="47" t="s">
        <v>163</v>
      </c>
      <c r="F6" s="47" t="s">
        <v>164</v>
      </c>
      <c r="G6" s="13"/>
    </row>
    <row r="7" ht="18.75" customHeight="1" spans="1:7">
      <c r="A7" s="14" t="s">
        <v>46</v>
      </c>
      <c r="B7" s="14" t="s">
        <v>47</v>
      </c>
      <c r="C7" s="14" t="s">
        <v>48</v>
      </c>
      <c r="D7" s="14" t="s">
        <v>49</v>
      </c>
      <c r="E7" s="14" t="s">
        <v>50</v>
      </c>
      <c r="F7" s="14" t="s">
        <v>51</v>
      </c>
      <c r="G7" s="14" t="s">
        <v>52</v>
      </c>
    </row>
    <row r="8" ht="20.25" customHeight="1" spans="1:7">
      <c r="A8" s="16" t="s">
        <v>80</v>
      </c>
      <c r="B8" s="16" t="s">
        <v>81</v>
      </c>
      <c r="C8" s="17">
        <v>11746793.92</v>
      </c>
      <c r="D8" s="17">
        <v>10546569.92</v>
      </c>
      <c r="E8" s="17">
        <v>10376769.92</v>
      </c>
      <c r="F8" s="17">
        <v>169800</v>
      </c>
      <c r="G8" s="17">
        <v>1200224</v>
      </c>
    </row>
    <row r="9" ht="20.25" customHeight="1" spans="1:7">
      <c r="A9" s="65" t="s">
        <v>82</v>
      </c>
      <c r="B9" s="65" t="s">
        <v>83</v>
      </c>
      <c r="C9" s="17">
        <v>10546569.92</v>
      </c>
      <c r="D9" s="17">
        <v>10546569.92</v>
      </c>
      <c r="E9" s="17">
        <v>10376769.92</v>
      </c>
      <c r="F9" s="17">
        <v>169800</v>
      </c>
      <c r="G9" s="17"/>
    </row>
    <row r="10" ht="20.25" customHeight="1" spans="1:7">
      <c r="A10" s="66" t="s">
        <v>84</v>
      </c>
      <c r="B10" s="66" t="s">
        <v>85</v>
      </c>
      <c r="C10" s="17">
        <v>547200</v>
      </c>
      <c r="D10" s="17">
        <v>547200</v>
      </c>
      <c r="E10" s="17">
        <v>532800</v>
      </c>
      <c r="F10" s="17">
        <v>14400</v>
      </c>
      <c r="G10" s="17"/>
    </row>
    <row r="11" ht="20.25" customHeight="1" spans="1:7">
      <c r="A11" s="66" t="s">
        <v>86</v>
      </c>
      <c r="B11" s="66" t="s">
        <v>87</v>
      </c>
      <c r="C11" s="17">
        <v>5905200</v>
      </c>
      <c r="D11" s="17">
        <v>5905200</v>
      </c>
      <c r="E11" s="17">
        <v>5749800</v>
      </c>
      <c r="F11" s="17">
        <v>155400</v>
      </c>
      <c r="G11" s="17"/>
    </row>
    <row r="12" ht="30" customHeight="1" spans="1:7">
      <c r="A12" s="66" t="s">
        <v>88</v>
      </c>
      <c r="B12" s="66" t="s">
        <v>89</v>
      </c>
      <c r="C12" s="17">
        <v>4094169.92</v>
      </c>
      <c r="D12" s="17">
        <v>4094169.92</v>
      </c>
      <c r="E12" s="17">
        <v>4094169.92</v>
      </c>
      <c r="F12" s="17"/>
      <c r="G12" s="17"/>
    </row>
    <row r="13" ht="20.25" customHeight="1" spans="1:7">
      <c r="A13" s="65" t="s">
        <v>90</v>
      </c>
      <c r="B13" s="65" t="s">
        <v>91</v>
      </c>
      <c r="C13" s="17">
        <v>1200224</v>
      </c>
      <c r="D13" s="17"/>
      <c r="E13" s="17"/>
      <c r="F13" s="17"/>
      <c r="G13" s="17">
        <v>1200224</v>
      </c>
    </row>
    <row r="14" ht="20.25" customHeight="1" spans="1:7">
      <c r="A14" s="66" t="s">
        <v>92</v>
      </c>
      <c r="B14" s="66" t="s">
        <v>93</v>
      </c>
      <c r="C14" s="17">
        <v>1200224</v>
      </c>
      <c r="D14" s="17"/>
      <c r="E14" s="17"/>
      <c r="F14" s="17"/>
      <c r="G14" s="17">
        <v>1200224</v>
      </c>
    </row>
    <row r="15" ht="20.25" customHeight="1" spans="1:7">
      <c r="A15" s="16" t="s">
        <v>94</v>
      </c>
      <c r="B15" s="16" t="s">
        <v>95</v>
      </c>
      <c r="C15" s="17">
        <v>52238951.42</v>
      </c>
      <c r="D15" s="17">
        <v>50401966.42</v>
      </c>
      <c r="E15" s="17">
        <v>49066906.42</v>
      </c>
      <c r="F15" s="17">
        <v>1335060</v>
      </c>
      <c r="G15" s="17">
        <v>1836985</v>
      </c>
    </row>
    <row r="16" ht="20.25" customHeight="1" spans="1:7">
      <c r="A16" s="65" t="s">
        <v>96</v>
      </c>
      <c r="B16" s="65" t="s">
        <v>97</v>
      </c>
      <c r="C16" s="17">
        <v>1906949.41</v>
      </c>
      <c r="D16" s="17">
        <v>1906949.41</v>
      </c>
      <c r="E16" s="17">
        <v>1642469.41</v>
      </c>
      <c r="F16" s="17">
        <v>264480</v>
      </c>
      <c r="G16" s="17"/>
    </row>
    <row r="17" ht="20.25" customHeight="1" spans="1:7">
      <c r="A17" s="66" t="s">
        <v>98</v>
      </c>
      <c r="B17" s="66" t="s">
        <v>99</v>
      </c>
      <c r="C17" s="17">
        <v>1906949.41</v>
      </c>
      <c r="D17" s="17">
        <v>1906949.41</v>
      </c>
      <c r="E17" s="17">
        <v>1642469.41</v>
      </c>
      <c r="F17" s="17">
        <v>264480</v>
      </c>
      <c r="G17" s="17"/>
    </row>
    <row r="18" ht="20.25" customHeight="1" spans="1:7">
      <c r="A18" s="65" t="s">
        <v>100</v>
      </c>
      <c r="B18" s="65" t="s">
        <v>101</v>
      </c>
      <c r="C18" s="17">
        <v>15399316</v>
      </c>
      <c r="D18" s="17">
        <v>15399316</v>
      </c>
      <c r="E18" s="17">
        <v>14729316</v>
      </c>
      <c r="F18" s="17">
        <v>670000</v>
      </c>
      <c r="G18" s="17"/>
    </row>
    <row r="19" ht="20.25" customHeight="1" spans="1:7">
      <c r="A19" s="66" t="s">
        <v>102</v>
      </c>
      <c r="B19" s="66" t="s">
        <v>103</v>
      </c>
      <c r="C19" s="17">
        <v>11993008</v>
      </c>
      <c r="D19" s="17">
        <v>11993008</v>
      </c>
      <c r="E19" s="17">
        <v>11443008</v>
      </c>
      <c r="F19" s="17">
        <v>550000</v>
      </c>
      <c r="G19" s="17"/>
    </row>
    <row r="20" ht="20.25" customHeight="1" spans="1:7">
      <c r="A20" s="66" t="s">
        <v>104</v>
      </c>
      <c r="B20" s="66" t="s">
        <v>105</v>
      </c>
      <c r="C20" s="17">
        <v>3406308</v>
      </c>
      <c r="D20" s="17">
        <v>3406308</v>
      </c>
      <c r="E20" s="17">
        <v>3286308</v>
      </c>
      <c r="F20" s="17">
        <v>120000</v>
      </c>
      <c r="G20" s="17"/>
    </row>
    <row r="21" ht="20.25" customHeight="1" spans="1:7">
      <c r="A21" s="65" t="s">
        <v>106</v>
      </c>
      <c r="B21" s="65" t="s">
        <v>107</v>
      </c>
      <c r="C21" s="17">
        <v>18408964.31</v>
      </c>
      <c r="D21" s="17">
        <v>17814964.31</v>
      </c>
      <c r="E21" s="17">
        <v>17814964.31</v>
      </c>
      <c r="F21" s="17"/>
      <c r="G21" s="17">
        <v>594000</v>
      </c>
    </row>
    <row r="22" ht="20.25" customHeight="1" spans="1:7">
      <c r="A22" s="66" t="s">
        <v>108</v>
      </c>
      <c r="B22" s="66" t="s">
        <v>109</v>
      </c>
      <c r="C22" s="17">
        <v>17814964.31</v>
      </c>
      <c r="D22" s="17">
        <v>17814964.31</v>
      </c>
      <c r="E22" s="17">
        <v>17814964.31</v>
      </c>
      <c r="F22" s="17"/>
      <c r="G22" s="17"/>
    </row>
    <row r="23" ht="20.25" customHeight="1" spans="1:7">
      <c r="A23" s="66" t="s">
        <v>110</v>
      </c>
      <c r="B23" s="66" t="s">
        <v>111</v>
      </c>
      <c r="C23" s="17">
        <v>594000</v>
      </c>
      <c r="D23" s="17"/>
      <c r="E23" s="17"/>
      <c r="F23" s="17"/>
      <c r="G23" s="17">
        <v>594000</v>
      </c>
    </row>
    <row r="24" ht="20.25" customHeight="1" spans="1:7">
      <c r="A24" s="65" t="s">
        <v>112</v>
      </c>
      <c r="B24" s="65" t="s">
        <v>113</v>
      </c>
      <c r="C24" s="17">
        <v>13165624.81</v>
      </c>
      <c r="D24" s="17">
        <v>12721675.81</v>
      </c>
      <c r="E24" s="17">
        <v>12321095.81</v>
      </c>
      <c r="F24" s="17">
        <v>400580</v>
      </c>
      <c r="G24" s="17">
        <v>443949</v>
      </c>
    </row>
    <row r="25" ht="20.25" customHeight="1" spans="1:7">
      <c r="A25" s="66" t="s">
        <v>114</v>
      </c>
      <c r="B25" s="66" t="s">
        <v>115</v>
      </c>
      <c r="C25" s="17">
        <v>5630562.08</v>
      </c>
      <c r="D25" s="17">
        <v>5622882.08</v>
      </c>
      <c r="E25" s="17">
        <v>5326982.08</v>
      </c>
      <c r="F25" s="17">
        <v>295900</v>
      </c>
      <c r="G25" s="17">
        <v>7680</v>
      </c>
    </row>
    <row r="26" ht="20.25" customHeight="1" spans="1:7">
      <c r="A26" s="66" t="s">
        <v>116</v>
      </c>
      <c r="B26" s="66" t="s">
        <v>117</v>
      </c>
      <c r="C26" s="17">
        <v>698077.84</v>
      </c>
      <c r="D26" s="17">
        <v>698077.84</v>
      </c>
      <c r="E26" s="17">
        <v>618397.84</v>
      </c>
      <c r="F26" s="17">
        <v>79680</v>
      </c>
      <c r="G26" s="17"/>
    </row>
    <row r="27" ht="20.25" customHeight="1" spans="1:7">
      <c r="A27" s="66" t="s">
        <v>118</v>
      </c>
      <c r="B27" s="66" t="s">
        <v>119</v>
      </c>
      <c r="C27" s="17">
        <v>6400715.89</v>
      </c>
      <c r="D27" s="17">
        <v>6400715.89</v>
      </c>
      <c r="E27" s="17">
        <v>6375715.89</v>
      </c>
      <c r="F27" s="17">
        <v>25000</v>
      </c>
      <c r="G27" s="17"/>
    </row>
    <row r="28" ht="20.25" customHeight="1" spans="1:7">
      <c r="A28" s="66" t="s">
        <v>120</v>
      </c>
      <c r="B28" s="66" t="s">
        <v>121</v>
      </c>
      <c r="C28" s="17">
        <v>354144</v>
      </c>
      <c r="D28" s="17"/>
      <c r="E28" s="17"/>
      <c r="F28" s="17"/>
      <c r="G28" s="17">
        <v>354144</v>
      </c>
    </row>
    <row r="29" ht="20.25" customHeight="1" spans="1:7">
      <c r="A29" s="66" t="s">
        <v>122</v>
      </c>
      <c r="B29" s="66" t="s">
        <v>123</v>
      </c>
      <c r="C29" s="17">
        <v>82125</v>
      </c>
      <c r="D29" s="17"/>
      <c r="E29" s="17"/>
      <c r="F29" s="17"/>
      <c r="G29" s="17">
        <v>82125</v>
      </c>
    </row>
    <row r="30" ht="20.25" customHeight="1" spans="1:7">
      <c r="A30" s="65" t="s">
        <v>124</v>
      </c>
      <c r="B30" s="65" t="s">
        <v>125</v>
      </c>
      <c r="C30" s="17">
        <v>837036</v>
      </c>
      <c r="D30" s="17">
        <v>138000</v>
      </c>
      <c r="E30" s="17">
        <v>138000</v>
      </c>
      <c r="F30" s="17"/>
      <c r="G30" s="17">
        <v>699036</v>
      </c>
    </row>
    <row r="31" ht="20.25" customHeight="1" spans="1:7">
      <c r="A31" s="66" t="s">
        <v>126</v>
      </c>
      <c r="B31" s="66" t="s">
        <v>127</v>
      </c>
      <c r="C31" s="17">
        <v>262140</v>
      </c>
      <c r="D31" s="17">
        <v>138000</v>
      </c>
      <c r="E31" s="17">
        <v>138000</v>
      </c>
      <c r="F31" s="17"/>
      <c r="G31" s="17">
        <v>124140</v>
      </c>
    </row>
    <row r="32" ht="20.25" customHeight="1" spans="1:7">
      <c r="A32" s="66" t="s">
        <v>128</v>
      </c>
      <c r="B32" s="66" t="s">
        <v>129</v>
      </c>
      <c r="C32" s="17">
        <v>574896</v>
      </c>
      <c r="D32" s="17"/>
      <c r="E32" s="17"/>
      <c r="F32" s="17"/>
      <c r="G32" s="17">
        <v>574896</v>
      </c>
    </row>
    <row r="33" ht="20.25" customHeight="1" spans="1:7">
      <c r="A33" s="65" t="s">
        <v>130</v>
      </c>
      <c r="B33" s="65" t="s">
        <v>131</v>
      </c>
      <c r="C33" s="17">
        <v>2421060.89</v>
      </c>
      <c r="D33" s="17">
        <v>2421060.89</v>
      </c>
      <c r="E33" s="17">
        <v>2421060.89</v>
      </c>
      <c r="F33" s="17"/>
      <c r="G33" s="17"/>
    </row>
    <row r="34" ht="20.25" customHeight="1" spans="1:7">
      <c r="A34" s="66" t="s">
        <v>132</v>
      </c>
      <c r="B34" s="66" t="s">
        <v>133</v>
      </c>
      <c r="C34" s="17">
        <v>143826.22</v>
      </c>
      <c r="D34" s="17">
        <v>143826.22</v>
      </c>
      <c r="E34" s="17">
        <v>143826.22</v>
      </c>
      <c r="F34" s="17"/>
      <c r="G34" s="17"/>
    </row>
    <row r="35" ht="20.25" customHeight="1" spans="1:7">
      <c r="A35" s="66" t="s">
        <v>134</v>
      </c>
      <c r="B35" s="66" t="s">
        <v>135</v>
      </c>
      <c r="C35" s="17">
        <v>1980024.43</v>
      </c>
      <c r="D35" s="17">
        <v>1980024.43</v>
      </c>
      <c r="E35" s="17">
        <v>1980024.43</v>
      </c>
      <c r="F35" s="17"/>
      <c r="G35" s="17"/>
    </row>
    <row r="36" ht="20.25" customHeight="1" spans="1:7">
      <c r="A36" s="66" t="s">
        <v>136</v>
      </c>
      <c r="B36" s="66" t="s">
        <v>137</v>
      </c>
      <c r="C36" s="17">
        <v>297210.24</v>
      </c>
      <c r="D36" s="17">
        <v>297210.24</v>
      </c>
      <c r="E36" s="17">
        <v>297210.24</v>
      </c>
      <c r="F36" s="17"/>
      <c r="G36" s="17"/>
    </row>
    <row r="37" ht="20.25" customHeight="1" spans="1:7">
      <c r="A37" s="65" t="s">
        <v>138</v>
      </c>
      <c r="B37" s="65" t="s">
        <v>139</v>
      </c>
      <c r="C37" s="17">
        <v>100000</v>
      </c>
      <c r="D37" s="17"/>
      <c r="E37" s="17"/>
      <c r="F37" s="17"/>
      <c r="G37" s="17">
        <v>100000</v>
      </c>
    </row>
    <row r="38" ht="20.25" customHeight="1" spans="1:7">
      <c r="A38" s="66" t="s">
        <v>140</v>
      </c>
      <c r="B38" s="66" t="s">
        <v>139</v>
      </c>
      <c r="C38" s="17">
        <v>100000</v>
      </c>
      <c r="D38" s="17"/>
      <c r="E38" s="17"/>
      <c r="F38" s="17"/>
      <c r="G38" s="17">
        <v>100000</v>
      </c>
    </row>
    <row r="39" ht="20.25" customHeight="1" spans="1:7">
      <c r="A39" s="16" t="s">
        <v>141</v>
      </c>
      <c r="B39" s="16" t="s">
        <v>142</v>
      </c>
      <c r="C39" s="17">
        <v>3641304</v>
      </c>
      <c r="D39" s="17">
        <v>3641304</v>
      </c>
      <c r="E39" s="17">
        <v>3641304</v>
      </c>
      <c r="F39" s="17"/>
      <c r="G39" s="17"/>
    </row>
    <row r="40" ht="20.25" customHeight="1" spans="1:7">
      <c r="A40" s="65" t="s">
        <v>143</v>
      </c>
      <c r="B40" s="65" t="s">
        <v>144</v>
      </c>
      <c r="C40" s="17">
        <v>3641304</v>
      </c>
      <c r="D40" s="17">
        <v>3641304</v>
      </c>
      <c r="E40" s="17">
        <v>3641304</v>
      </c>
      <c r="F40" s="17"/>
      <c r="G40" s="17"/>
    </row>
    <row r="41" ht="20.25" customHeight="1" spans="1:7">
      <c r="A41" s="66" t="s">
        <v>145</v>
      </c>
      <c r="B41" s="66" t="s">
        <v>146</v>
      </c>
      <c r="C41" s="17">
        <v>3641304</v>
      </c>
      <c r="D41" s="17">
        <v>3641304</v>
      </c>
      <c r="E41" s="17">
        <v>3641304</v>
      </c>
      <c r="F41" s="17"/>
      <c r="G41" s="17"/>
    </row>
    <row r="42" ht="20.25" customHeight="1" spans="1:7">
      <c r="A42" s="48" t="s">
        <v>147</v>
      </c>
      <c r="B42" s="48"/>
      <c r="C42" s="49">
        <v>67627049.34</v>
      </c>
      <c r="D42" s="49">
        <v>64589840.34</v>
      </c>
      <c r="E42" s="49">
        <v>63084980.34</v>
      </c>
      <c r="F42" s="49">
        <v>1504860</v>
      </c>
      <c r="G42" s="49">
        <v>3037209</v>
      </c>
    </row>
  </sheetData>
  <mergeCells count="7">
    <mergeCell ref="A3:G3"/>
    <mergeCell ref="A4:C4"/>
    <mergeCell ref="A5:B5"/>
    <mergeCell ref="D5:F5"/>
    <mergeCell ref="A42:B42"/>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165</v>
      </c>
    </row>
    <row r="3" ht="41.25" customHeight="1" spans="1:6">
      <c r="A3" s="61" t="s">
        <v>166</v>
      </c>
      <c r="B3" s="61"/>
      <c r="C3" s="61"/>
      <c r="D3" s="61"/>
      <c r="E3" s="61"/>
      <c r="F3" s="61"/>
    </row>
    <row r="4" ht="18.75" customHeight="1" spans="1:6">
      <c r="A4" s="5" t="str">
        <f>"单位名称："&amp;"峨山彝族自治县卫生健康局"</f>
        <v>单位名称：峨山彝族自治县卫生健康局</v>
      </c>
      <c r="B4" s="5"/>
      <c r="C4" s="5"/>
      <c r="D4" s="62"/>
      <c r="E4" s="2"/>
      <c r="F4" s="60" t="s">
        <v>29</v>
      </c>
    </row>
    <row r="5" ht="18.75" customHeight="1" spans="1:6">
      <c r="A5" s="13" t="s">
        <v>167</v>
      </c>
      <c r="B5" s="47" t="s">
        <v>168</v>
      </c>
      <c r="C5" s="47" t="s">
        <v>169</v>
      </c>
      <c r="D5" s="47"/>
      <c r="E5" s="47"/>
      <c r="F5" s="47" t="s">
        <v>170</v>
      </c>
    </row>
    <row r="6" ht="18.75" customHeight="1" spans="1:6">
      <c r="A6" s="13"/>
      <c r="B6" s="47"/>
      <c r="C6" s="47" t="s">
        <v>34</v>
      </c>
      <c r="D6" s="47" t="s">
        <v>171</v>
      </c>
      <c r="E6" s="47" t="s">
        <v>172</v>
      </c>
      <c r="F6" s="47"/>
    </row>
    <row r="7" ht="18.75" customHeight="1" spans="1:6">
      <c r="A7" s="63">
        <v>1</v>
      </c>
      <c r="B7" s="64">
        <v>2</v>
      </c>
      <c r="C7" s="63">
        <v>3</v>
      </c>
      <c r="D7" s="63">
        <v>4</v>
      </c>
      <c r="E7" s="63">
        <v>5</v>
      </c>
      <c r="F7" s="63">
        <v>6</v>
      </c>
    </row>
    <row r="8" ht="20.25" customHeight="1" spans="1:6">
      <c r="A8" s="17">
        <v>95800</v>
      </c>
      <c r="B8" s="17"/>
      <c r="C8" s="17">
        <v>75000</v>
      </c>
      <c r="D8" s="17"/>
      <c r="E8" s="17">
        <v>75000</v>
      </c>
      <c r="F8" s="17">
        <v>20800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7"/>
  <sheetViews>
    <sheetView showZeros="0" workbookViewId="0">
      <pane ySplit="1" topLeftCell="A91"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173</v>
      </c>
    </row>
    <row r="3" ht="45" customHeight="1" spans="1:23">
      <c r="A3" s="4" t="s">
        <v>174</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"单位名称："&amp;"峨山彝族自治县卫生健康局"</f>
        <v>单位名称：峨山彝族自治县卫生健康局</v>
      </c>
      <c r="B4" s="5"/>
      <c r="C4" s="5"/>
      <c r="D4" s="5"/>
      <c r="E4" s="5"/>
      <c r="F4" s="5"/>
      <c r="G4" s="5"/>
      <c r="H4" s="54"/>
      <c r="I4" s="54"/>
      <c r="J4" s="54"/>
      <c r="K4" s="54"/>
      <c r="L4" s="6"/>
      <c r="M4" s="6"/>
      <c r="N4" s="6"/>
      <c r="O4" s="6"/>
      <c r="P4" s="6"/>
      <c r="Q4" s="6"/>
      <c r="R4" s="6"/>
      <c r="S4" s="6"/>
      <c r="T4" s="6"/>
      <c r="U4" s="6"/>
      <c r="V4" s="6"/>
      <c r="W4" s="6" t="s">
        <v>29</v>
      </c>
    </row>
    <row r="5" ht="18.75" customHeight="1" spans="1:23">
      <c r="A5" s="55" t="s">
        <v>175</v>
      </c>
      <c r="B5" s="55" t="s">
        <v>176</v>
      </c>
      <c r="C5" s="55" t="s">
        <v>177</v>
      </c>
      <c r="D5" s="55" t="s">
        <v>178</v>
      </c>
      <c r="E5" s="55" t="s">
        <v>179</v>
      </c>
      <c r="F5" s="55" t="s">
        <v>180</v>
      </c>
      <c r="G5" s="55" t="s">
        <v>181</v>
      </c>
      <c r="H5" s="56" t="s">
        <v>32</v>
      </c>
      <c r="I5" s="56" t="s">
        <v>182</v>
      </c>
      <c r="J5" s="55"/>
      <c r="K5" s="55"/>
      <c r="L5" s="55"/>
      <c r="M5" s="55"/>
      <c r="N5" s="55" t="s">
        <v>183</v>
      </c>
      <c r="O5" s="55"/>
      <c r="P5" s="55"/>
      <c r="Q5" s="55" t="s">
        <v>38</v>
      </c>
      <c r="R5" s="55" t="s">
        <v>71</v>
      </c>
      <c r="S5" s="55"/>
      <c r="T5" s="55"/>
      <c r="U5" s="55"/>
      <c r="V5" s="55"/>
      <c r="W5" s="55"/>
    </row>
    <row r="6" ht="18.75" customHeight="1" spans="1:23">
      <c r="A6" s="55"/>
      <c r="B6" s="55"/>
      <c r="C6" s="55"/>
      <c r="D6" s="55"/>
      <c r="E6" s="55"/>
      <c r="F6" s="55"/>
      <c r="G6" s="55"/>
      <c r="H6" s="56" t="s">
        <v>184</v>
      </c>
      <c r="I6" s="56" t="s">
        <v>185</v>
      </c>
      <c r="J6" s="55" t="s">
        <v>36</v>
      </c>
      <c r="K6" s="55" t="s">
        <v>37</v>
      </c>
      <c r="L6" s="55"/>
      <c r="M6" s="55"/>
      <c r="N6" s="55" t="s">
        <v>183</v>
      </c>
      <c r="O6" s="55" t="s">
        <v>36</v>
      </c>
      <c r="P6" s="55" t="s">
        <v>37</v>
      </c>
      <c r="Q6" s="55" t="s">
        <v>38</v>
      </c>
      <c r="R6" s="55" t="s">
        <v>71</v>
      </c>
      <c r="S6" s="55" t="s">
        <v>41</v>
      </c>
      <c r="T6" s="55" t="s">
        <v>42</v>
      </c>
      <c r="U6" s="55" t="s">
        <v>43</v>
      </c>
      <c r="V6" s="55" t="s">
        <v>44</v>
      </c>
      <c r="W6" s="55" t="s">
        <v>45</v>
      </c>
    </row>
    <row r="7" ht="18.75" customHeight="1" spans="1:23">
      <c r="A7" s="55"/>
      <c r="B7" s="55"/>
      <c r="C7" s="55"/>
      <c r="D7" s="55"/>
      <c r="E7" s="55"/>
      <c r="F7" s="55"/>
      <c r="G7" s="55"/>
      <c r="H7" s="56"/>
      <c r="I7" s="56" t="s">
        <v>186</v>
      </c>
      <c r="J7" s="55" t="s">
        <v>187</v>
      </c>
      <c r="K7" s="55" t="s">
        <v>188</v>
      </c>
      <c r="L7" s="55" t="s">
        <v>189</v>
      </c>
      <c r="M7" s="55" t="s">
        <v>190</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65926640.34</v>
      </c>
      <c r="I10" s="17">
        <v>64589840.34</v>
      </c>
      <c r="J10" s="17"/>
      <c r="K10" s="17"/>
      <c r="L10" s="17">
        <v>64589840.34</v>
      </c>
      <c r="M10" s="17"/>
      <c r="N10" s="17"/>
      <c r="O10" s="17"/>
      <c r="P10" s="17"/>
      <c r="Q10" s="17"/>
      <c r="R10" s="17">
        <v>1336800</v>
      </c>
      <c r="S10" s="17">
        <v>1336800</v>
      </c>
      <c r="T10" s="17"/>
      <c r="U10" s="17"/>
      <c r="V10" s="17"/>
      <c r="W10" s="17"/>
    </row>
    <row r="11" ht="18.75" customHeight="1" spans="1:23">
      <c r="A11" s="57" t="s">
        <v>56</v>
      </c>
      <c r="B11" s="9" t="s">
        <v>191</v>
      </c>
      <c r="C11" s="10" t="s">
        <v>192</v>
      </c>
      <c r="D11" s="9" t="s">
        <v>98</v>
      </c>
      <c r="E11" s="9" t="s">
        <v>99</v>
      </c>
      <c r="F11" s="9" t="s">
        <v>193</v>
      </c>
      <c r="G11" s="9" t="s">
        <v>194</v>
      </c>
      <c r="H11" s="17">
        <v>491184</v>
      </c>
      <c r="I11" s="17">
        <v>491184</v>
      </c>
      <c r="J11" s="17"/>
      <c r="K11" s="17"/>
      <c r="L11" s="17">
        <v>491184</v>
      </c>
      <c r="M11" s="17"/>
      <c r="N11" s="17"/>
      <c r="O11" s="17"/>
      <c r="P11" s="23"/>
      <c r="Q11" s="17"/>
      <c r="R11" s="17"/>
      <c r="S11" s="17"/>
      <c r="T11" s="17"/>
      <c r="U11" s="17"/>
      <c r="V11" s="17"/>
      <c r="W11" s="17"/>
    </row>
    <row r="12" ht="18.75" customHeight="1" spans="1:23">
      <c r="A12" s="57" t="s">
        <v>56</v>
      </c>
      <c r="B12" s="9" t="s">
        <v>191</v>
      </c>
      <c r="C12" s="10" t="s">
        <v>192</v>
      </c>
      <c r="D12" s="9" t="s">
        <v>98</v>
      </c>
      <c r="E12" s="9" t="s">
        <v>99</v>
      </c>
      <c r="F12" s="9" t="s">
        <v>195</v>
      </c>
      <c r="G12" s="9" t="s">
        <v>196</v>
      </c>
      <c r="H12" s="17">
        <v>468060</v>
      </c>
      <c r="I12" s="17">
        <v>468060</v>
      </c>
      <c r="J12" s="17"/>
      <c r="K12" s="17"/>
      <c r="L12" s="17">
        <v>468060</v>
      </c>
      <c r="M12" s="17"/>
      <c r="N12" s="17"/>
      <c r="O12" s="17"/>
      <c r="P12" s="23"/>
      <c r="Q12" s="17"/>
      <c r="R12" s="17"/>
      <c r="S12" s="17"/>
      <c r="T12" s="17"/>
      <c r="U12" s="17"/>
      <c r="V12" s="17"/>
      <c r="W12" s="17"/>
    </row>
    <row r="13" ht="18.75" customHeight="1" spans="1:23">
      <c r="A13" s="57" t="s">
        <v>56</v>
      </c>
      <c r="B13" s="9" t="s">
        <v>191</v>
      </c>
      <c r="C13" s="10" t="s">
        <v>192</v>
      </c>
      <c r="D13" s="9" t="s">
        <v>98</v>
      </c>
      <c r="E13" s="9" t="s">
        <v>99</v>
      </c>
      <c r="F13" s="9" t="s">
        <v>195</v>
      </c>
      <c r="G13" s="9" t="s">
        <v>196</v>
      </c>
      <c r="H13" s="17">
        <v>208440</v>
      </c>
      <c r="I13" s="17">
        <v>208440</v>
      </c>
      <c r="J13" s="17"/>
      <c r="K13" s="17"/>
      <c r="L13" s="17">
        <v>208440</v>
      </c>
      <c r="M13" s="17"/>
      <c r="N13" s="17"/>
      <c r="O13" s="17"/>
      <c r="P13" s="23"/>
      <c r="Q13" s="17"/>
      <c r="R13" s="17"/>
      <c r="S13" s="17"/>
      <c r="T13" s="17"/>
      <c r="U13" s="17"/>
      <c r="V13" s="17"/>
      <c r="W13" s="17"/>
    </row>
    <row r="14" ht="18.75" customHeight="1" spans="1:23">
      <c r="A14" s="57" t="s">
        <v>56</v>
      </c>
      <c r="B14" s="9" t="s">
        <v>191</v>
      </c>
      <c r="C14" s="10" t="s">
        <v>192</v>
      </c>
      <c r="D14" s="9" t="s">
        <v>98</v>
      </c>
      <c r="E14" s="9" t="s">
        <v>99</v>
      </c>
      <c r="F14" s="9" t="s">
        <v>197</v>
      </c>
      <c r="G14" s="9" t="s">
        <v>198</v>
      </c>
      <c r="H14" s="17">
        <v>40932</v>
      </c>
      <c r="I14" s="17">
        <v>40932</v>
      </c>
      <c r="J14" s="17"/>
      <c r="K14" s="17"/>
      <c r="L14" s="17">
        <v>40932</v>
      </c>
      <c r="M14" s="17"/>
      <c r="N14" s="17"/>
      <c r="O14" s="17"/>
      <c r="P14" s="23"/>
      <c r="Q14" s="17"/>
      <c r="R14" s="17"/>
      <c r="S14" s="17"/>
      <c r="T14" s="17"/>
      <c r="U14" s="17"/>
      <c r="V14" s="17"/>
      <c r="W14" s="17"/>
    </row>
    <row r="15" ht="18.75" customHeight="1" spans="1:23">
      <c r="A15" s="57" t="s">
        <v>56</v>
      </c>
      <c r="B15" s="9" t="s">
        <v>199</v>
      </c>
      <c r="C15" s="10" t="s">
        <v>200</v>
      </c>
      <c r="D15" s="9" t="s">
        <v>88</v>
      </c>
      <c r="E15" s="9" t="s">
        <v>89</v>
      </c>
      <c r="F15" s="9" t="s">
        <v>201</v>
      </c>
      <c r="G15" s="9" t="s">
        <v>202</v>
      </c>
      <c r="H15" s="17">
        <v>29992.8</v>
      </c>
      <c r="I15" s="17">
        <v>29992.8</v>
      </c>
      <c r="J15" s="17"/>
      <c r="K15" s="17"/>
      <c r="L15" s="17">
        <v>29992.8</v>
      </c>
      <c r="M15" s="17"/>
      <c r="N15" s="17"/>
      <c r="O15" s="17"/>
      <c r="P15" s="23"/>
      <c r="Q15" s="17"/>
      <c r="R15" s="17"/>
      <c r="S15" s="17"/>
      <c r="T15" s="17"/>
      <c r="U15" s="17"/>
      <c r="V15" s="17"/>
      <c r="W15" s="17"/>
    </row>
    <row r="16" ht="18.75" customHeight="1" spans="1:23">
      <c r="A16" s="57" t="s">
        <v>56</v>
      </c>
      <c r="B16" s="9" t="s">
        <v>199</v>
      </c>
      <c r="C16" s="10" t="s">
        <v>200</v>
      </c>
      <c r="D16" s="9" t="s">
        <v>88</v>
      </c>
      <c r="E16" s="9" t="s">
        <v>89</v>
      </c>
      <c r="F16" s="9" t="s">
        <v>201</v>
      </c>
      <c r="G16" s="9" t="s">
        <v>202</v>
      </c>
      <c r="H16" s="17">
        <v>193218.56</v>
      </c>
      <c r="I16" s="17">
        <v>193218.56</v>
      </c>
      <c r="J16" s="17"/>
      <c r="K16" s="17"/>
      <c r="L16" s="17">
        <v>193218.56</v>
      </c>
      <c r="M16" s="17"/>
      <c r="N16" s="17"/>
      <c r="O16" s="17"/>
      <c r="P16" s="23"/>
      <c r="Q16" s="17"/>
      <c r="R16" s="17"/>
      <c r="S16" s="17"/>
      <c r="T16" s="17"/>
      <c r="U16" s="17"/>
      <c r="V16" s="17"/>
      <c r="W16" s="17"/>
    </row>
    <row r="17" ht="18.75" customHeight="1" spans="1:23">
      <c r="A17" s="57" t="s">
        <v>56</v>
      </c>
      <c r="B17" s="9" t="s">
        <v>199</v>
      </c>
      <c r="C17" s="10" t="s">
        <v>200</v>
      </c>
      <c r="D17" s="9" t="s">
        <v>98</v>
      </c>
      <c r="E17" s="9" t="s">
        <v>99</v>
      </c>
      <c r="F17" s="9" t="s">
        <v>203</v>
      </c>
      <c r="G17" s="9" t="s">
        <v>204</v>
      </c>
      <c r="H17" s="17">
        <v>1312.19</v>
      </c>
      <c r="I17" s="17">
        <v>1312.19</v>
      </c>
      <c r="J17" s="17"/>
      <c r="K17" s="17"/>
      <c r="L17" s="17">
        <v>1312.19</v>
      </c>
      <c r="M17" s="17"/>
      <c r="N17" s="17"/>
      <c r="O17" s="17"/>
      <c r="P17" s="23"/>
      <c r="Q17" s="17"/>
      <c r="R17" s="17"/>
      <c r="S17" s="17"/>
      <c r="T17" s="17"/>
      <c r="U17" s="17"/>
      <c r="V17" s="17"/>
      <c r="W17" s="17"/>
    </row>
    <row r="18" ht="18.75" customHeight="1" spans="1:23">
      <c r="A18" s="57" t="s">
        <v>56</v>
      </c>
      <c r="B18" s="9" t="s">
        <v>199</v>
      </c>
      <c r="C18" s="10" t="s">
        <v>200</v>
      </c>
      <c r="D18" s="9" t="s">
        <v>98</v>
      </c>
      <c r="E18" s="9" t="s">
        <v>99</v>
      </c>
      <c r="F18" s="9" t="s">
        <v>203</v>
      </c>
      <c r="G18" s="9" t="s">
        <v>204</v>
      </c>
      <c r="H18" s="17">
        <v>717.17</v>
      </c>
      <c r="I18" s="17">
        <v>717.17</v>
      </c>
      <c r="J18" s="17"/>
      <c r="K18" s="17"/>
      <c r="L18" s="17">
        <v>717.17</v>
      </c>
      <c r="M18" s="17"/>
      <c r="N18" s="17"/>
      <c r="O18" s="17"/>
      <c r="P18" s="23"/>
      <c r="Q18" s="17"/>
      <c r="R18" s="17"/>
      <c r="S18" s="17"/>
      <c r="T18" s="17"/>
      <c r="U18" s="17"/>
      <c r="V18" s="17"/>
      <c r="W18" s="17"/>
    </row>
    <row r="19" ht="18.75" customHeight="1" spans="1:23">
      <c r="A19" s="57" t="s">
        <v>56</v>
      </c>
      <c r="B19" s="9" t="s">
        <v>199</v>
      </c>
      <c r="C19" s="10" t="s">
        <v>200</v>
      </c>
      <c r="D19" s="9" t="s">
        <v>132</v>
      </c>
      <c r="E19" s="9" t="s">
        <v>133</v>
      </c>
      <c r="F19" s="9" t="s">
        <v>205</v>
      </c>
      <c r="G19" s="9" t="s">
        <v>206</v>
      </c>
      <c r="H19" s="17">
        <v>100232.13</v>
      </c>
      <c r="I19" s="17">
        <v>100232.13</v>
      </c>
      <c r="J19" s="17"/>
      <c r="K19" s="17"/>
      <c r="L19" s="17">
        <v>100232.13</v>
      </c>
      <c r="M19" s="17"/>
      <c r="N19" s="17"/>
      <c r="O19" s="17"/>
      <c r="P19" s="23"/>
      <c r="Q19" s="17"/>
      <c r="R19" s="17"/>
      <c r="S19" s="17"/>
      <c r="T19" s="17"/>
      <c r="U19" s="17"/>
      <c r="V19" s="17"/>
      <c r="W19" s="17"/>
    </row>
    <row r="20" ht="18.75" customHeight="1" spans="1:23">
      <c r="A20" s="57" t="s">
        <v>56</v>
      </c>
      <c r="B20" s="9" t="s">
        <v>199</v>
      </c>
      <c r="C20" s="10" t="s">
        <v>200</v>
      </c>
      <c r="D20" s="9" t="s">
        <v>134</v>
      </c>
      <c r="E20" s="9" t="s">
        <v>135</v>
      </c>
      <c r="F20" s="9" t="s">
        <v>205</v>
      </c>
      <c r="G20" s="9" t="s">
        <v>206</v>
      </c>
      <c r="H20" s="17">
        <v>15558.77</v>
      </c>
      <c r="I20" s="17">
        <v>15558.77</v>
      </c>
      <c r="J20" s="17"/>
      <c r="K20" s="17"/>
      <c r="L20" s="17">
        <v>15558.77</v>
      </c>
      <c r="M20" s="17"/>
      <c r="N20" s="17"/>
      <c r="O20" s="17"/>
      <c r="P20" s="23"/>
      <c r="Q20" s="17"/>
      <c r="R20" s="17"/>
      <c r="S20" s="17"/>
      <c r="T20" s="17"/>
      <c r="U20" s="17"/>
      <c r="V20" s="17"/>
      <c r="W20" s="17"/>
    </row>
    <row r="21" ht="18.75" customHeight="1" spans="1:23">
      <c r="A21" s="57" t="s">
        <v>56</v>
      </c>
      <c r="B21" s="9" t="s">
        <v>199</v>
      </c>
      <c r="C21" s="10" t="s">
        <v>200</v>
      </c>
      <c r="D21" s="9" t="s">
        <v>136</v>
      </c>
      <c r="E21" s="9" t="s">
        <v>137</v>
      </c>
      <c r="F21" s="9" t="s">
        <v>203</v>
      </c>
      <c r="G21" s="9" t="s">
        <v>204</v>
      </c>
      <c r="H21" s="17">
        <v>4830.46</v>
      </c>
      <c r="I21" s="17">
        <v>4830.46</v>
      </c>
      <c r="J21" s="17"/>
      <c r="K21" s="17"/>
      <c r="L21" s="17">
        <v>4830.46</v>
      </c>
      <c r="M21" s="17"/>
      <c r="N21" s="17"/>
      <c r="O21" s="17"/>
      <c r="P21" s="23"/>
      <c r="Q21" s="17"/>
      <c r="R21" s="17"/>
      <c r="S21" s="17"/>
      <c r="T21" s="17"/>
      <c r="U21" s="17"/>
      <c r="V21" s="17"/>
      <c r="W21" s="17"/>
    </row>
    <row r="22" ht="18.75" customHeight="1" spans="1:23">
      <c r="A22" s="57" t="s">
        <v>56</v>
      </c>
      <c r="B22" s="9" t="s">
        <v>199</v>
      </c>
      <c r="C22" s="10" t="s">
        <v>200</v>
      </c>
      <c r="D22" s="9" t="s">
        <v>136</v>
      </c>
      <c r="E22" s="9" t="s">
        <v>137</v>
      </c>
      <c r="F22" s="9" t="s">
        <v>203</v>
      </c>
      <c r="G22" s="9" t="s">
        <v>204</v>
      </c>
      <c r="H22" s="17">
        <v>706</v>
      </c>
      <c r="I22" s="17">
        <v>706</v>
      </c>
      <c r="J22" s="17"/>
      <c r="K22" s="17"/>
      <c r="L22" s="17">
        <v>706</v>
      </c>
      <c r="M22" s="17"/>
      <c r="N22" s="17"/>
      <c r="O22" s="17"/>
      <c r="P22" s="23"/>
      <c r="Q22" s="17"/>
      <c r="R22" s="17"/>
      <c r="S22" s="17"/>
      <c r="T22" s="17"/>
      <c r="U22" s="17"/>
      <c r="V22" s="17"/>
      <c r="W22" s="17"/>
    </row>
    <row r="23" ht="18.75" customHeight="1" spans="1:23">
      <c r="A23" s="57" t="s">
        <v>56</v>
      </c>
      <c r="B23" s="9" t="s">
        <v>199</v>
      </c>
      <c r="C23" s="10" t="s">
        <v>200</v>
      </c>
      <c r="D23" s="9" t="s">
        <v>136</v>
      </c>
      <c r="E23" s="9" t="s">
        <v>137</v>
      </c>
      <c r="F23" s="9" t="s">
        <v>203</v>
      </c>
      <c r="G23" s="9" t="s">
        <v>204</v>
      </c>
      <c r="H23" s="17">
        <v>749.82</v>
      </c>
      <c r="I23" s="17">
        <v>749.82</v>
      </c>
      <c r="J23" s="17"/>
      <c r="K23" s="17"/>
      <c r="L23" s="17">
        <v>749.82</v>
      </c>
      <c r="M23" s="17"/>
      <c r="N23" s="17"/>
      <c r="O23" s="17"/>
      <c r="P23" s="23"/>
      <c r="Q23" s="17"/>
      <c r="R23" s="17"/>
      <c r="S23" s="17"/>
      <c r="T23" s="17"/>
      <c r="U23" s="17"/>
      <c r="V23" s="17"/>
      <c r="W23" s="17"/>
    </row>
    <row r="24" ht="18.75" customHeight="1" spans="1:23">
      <c r="A24" s="57" t="s">
        <v>56</v>
      </c>
      <c r="B24" s="9" t="s">
        <v>199</v>
      </c>
      <c r="C24" s="10" t="s">
        <v>200</v>
      </c>
      <c r="D24" s="9" t="s">
        <v>136</v>
      </c>
      <c r="E24" s="9" t="s">
        <v>137</v>
      </c>
      <c r="F24" s="9" t="s">
        <v>203</v>
      </c>
      <c r="G24" s="9" t="s">
        <v>204</v>
      </c>
      <c r="H24" s="17">
        <v>10590</v>
      </c>
      <c r="I24" s="17">
        <v>10590</v>
      </c>
      <c r="J24" s="17"/>
      <c r="K24" s="17"/>
      <c r="L24" s="17">
        <v>10590</v>
      </c>
      <c r="M24" s="17"/>
      <c r="N24" s="17"/>
      <c r="O24" s="17"/>
      <c r="P24" s="23"/>
      <c r="Q24" s="17"/>
      <c r="R24" s="17"/>
      <c r="S24" s="17"/>
      <c r="T24" s="17"/>
      <c r="U24" s="17"/>
      <c r="V24" s="17"/>
      <c r="W24" s="17"/>
    </row>
    <row r="25" ht="18.75" customHeight="1" spans="1:23">
      <c r="A25" s="57" t="s">
        <v>56</v>
      </c>
      <c r="B25" s="9" t="s">
        <v>207</v>
      </c>
      <c r="C25" s="10" t="s">
        <v>146</v>
      </c>
      <c r="D25" s="9" t="s">
        <v>145</v>
      </c>
      <c r="E25" s="9" t="s">
        <v>146</v>
      </c>
      <c r="F25" s="9" t="s">
        <v>208</v>
      </c>
      <c r="G25" s="9" t="s">
        <v>146</v>
      </c>
      <c r="H25" s="17">
        <v>26088</v>
      </c>
      <c r="I25" s="17">
        <v>26088</v>
      </c>
      <c r="J25" s="17"/>
      <c r="K25" s="17"/>
      <c r="L25" s="17">
        <v>26088</v>
      </c>
      <c r="M25" s="17"/>
      <c r="N25" s="17"/>
      <c r="O25" s="17"/>
      <c r="P25" s="23"/>
      <c r="Q25" s="17"/>
      <c r="R25" s="17"/>
      <c r="S25" s="17"/>
      <c r="T25" s="17"/>
      <c r="U25" s="17"/>
      <c r="V25" s="17"/>
      <c r="W25" s="17"/>
    </row>
    <row r="26" ht="18.75" customHeight="1" spans="1:23">
      <c r="A26" s="57" t="s">
        <v>56</v>
      </c>
      <c r="B26" s="9" t="s">
        <v>207</v>
      </c>
      <c r="C26" s="10" t="s">
        <v>146</v>
      </c>
      <c r="D26" s="9" t="s">
        <v>145</v>
      </c>
      <c r="E26" s="9" t="s">
        <v>146</v>
      </c>
      <c r="F26" s="9" t="s">
        <v>208</v>
      </c>
      <c r="G26" s="9" t="s">
        <v>146</v>
      </c>
      <c r="H26" s="17">
        <v>175980</v>
      </c>
      <c r="I26" s="17">
        <v>175980</v>
      </c>
      <c r="J26" s="17"/>
      <c r="K26" s="17"/>
      <c r="L26" s="17">
        <v>175980</v>
      </c>
      <c r="M26" s="17"/>
      <c r="N26" s="17"/>
      <c r="O26" s="17"/>
      <c r="P26" s="23"/>
      <c r="Q26" s="17"/>
      <c r="R26" s="17"/>
      <c r="S26" s="17"/>
      <c r="T26" s="17"/>
      <c r="U26" s="17"/>
      <c r="V26" s="17"/>
      <c r="W26" s="17"/>
    </row>
    <row r="27" ht="18.75" customHeight="1" spans="1:23">
      <c r="A27" s="57" t="s">
        <v>56</v>
      </c>
      <c r="B27" s="9" t="s">
        <v>209</v>
      </c>
      <c r="C27" s="10" t="s">
        <v>210</v>
      </c>
      <c r="D27" s="9" t="s">
        <v>84</v>
      </c>
      <c r="E27" s="9" t="s">
        <v>85</v>
      </c>
      <c r="F27" s="9" t="s">
        <v>211</v>
      </c>
      <c r="G27" s="9" t="s">
        <v>212</v>
      </c>
      <c r="H27" s="17">
        <v>273600</v>
      </c>
      <c r="I27" s="17">
        <v>273600</v>
      </c>
      <c r="J27" s="17"/>
      <c r="K27" s="17"/>
      <c r="L27" s="17">
        <v>273600</v>
      </c>
      <c r="M27" s="17"/>
      <c r="N27" s="17"/>
      <c r="O27" s="17"/>
      <c r="P27" s="23"/>
      <c r="Q27" s="17"/>
      <c r="R27" s="17"/>
      <c r="S27" s="17"/>
      <c r="T27" s="17"/>
      <c r="U27" s="17"/>
      <c r="V27" s="17"/>
      <c r="W27" s="17"/>
    </row>
    <row r="28" ht="18.75" customHeight="1" spans="1:23">
      <c r="A28" s="57" t="s">
        <v>56</v>
      </c>
      <c r="B28" s="9" t="s">
        <v>213</v>
      </c>
      <c r="C28" s="10" t="s">
        <v>214</v>
      </c>
      <c r="D28" s="9" t="s">
        <v>98</v>
      </c>
      <c r="E28" s="9" t="s">
        <v>99</v>
      </c>
      <c r="F28" s="9" t="s">
        <v>215</v>
      </c>
      <c r="G28" s="9" t="s">
        <v>216</v>
      </c>
      <c r="H28" s="17">
        <v>25000</v>
      </c>
      <c r="I28" s="17">
        <v>25000</v>
      </c>
      <c r="J28" s="17"/>
      <c r="K28" s="17"/>
      <c r="L28" s="17">
        <v>25000</v>
      </c>
      <c r="M28" s="17"/>
      <c r="N28" s="17"/>
      <c r="O28" s="17"/>
      <c r="P28" s="23"/>
      <c r="Q28" s="17"/>
      <c r="R28" s="17"/>
      <c r="S28" s="17"/>
      <c r="T28" s="17"/>
      <c r="U28" s="17"/>
      <c r="V28" s="17"/>
      <c r="W28" s="17"/>
    </row>
    <row r="29" ht="18.75" customHeight="1" spans="1:23">
      <c r="A29" s="57" t="s">
        <v>56</v>
      </c>
      <c r="B29" s="9" t="s">
        <v>217</v>
      </c>
      <c r="C29" s="10" t="s">
        <v>218</v>
      </c>
      <c r="D29" s="9" t="s">
        <v>98</v>
      </c>
      <c r="E29" s="9" t="s">
        <v>99</v>
      </c>
      <c r="F29" s="9" t="s">
        <v>219</v>
      </c>
      <c r="G29" s="9" t="s">
        <v>220</v>
      </c>
      <c r="H29" s="17">
        <v>97800</v>
      </c>
      <c r="I29" s="17">
        <v>97800</v>
      </c>
      <c r="J29" s="17"/>
      <c r="K29" s="17"/>
      <c r="L29" s="17">
        <v>97800</v>
      </c>
      <c r="M29" s="17"/>
      <c r="N29" s="17"/>
      <c r="O29" s="17"/>
      <c r="P29" s="23"/>
      <c r="Q29" s="17"/>
      <c r="R29" s="17"/>
      <c r="S29" s="17"/>
      <c r="T29" s="17"/>
      <c r="U29" s="17"/>
      <c r="V29" s="17"/>
      <c r="W29" s="17"/>
    </row>
    <row r="30" ht="18.75" customHeight="1" spans="1:23">
      <c r="A30" s="57" t="s">
        <v>56</v>
      </c>
      <c r="B30" s="9" t="s">
        <v>221</v>
      </c>
      <c r="C30" s="10" t="s">
        <v>222</v>
      </c>
      <c r="D30" s="9" t="s">
        <v>98</v>
      </c>
      <c r="E30" s="9" t="s">
        <v>99</v>
      </c>
      <c r="F30" s="9" t="s">
        <v>223</v>
      </c>
      <c r="G30" s="9" t="s">
        <v>222</v>
      </c>
      <c r="H30" s="17">
        <v>10400</v>
      </c>
      <c r="I30" s="17">
        <v>10400</v>
      </c>
      <c r="J30" s="17"/>
      <c r="K30" s="17"/>
      <c r="L30" s="17">
        <v>10400</v>
      </c>
      <c r="M30" s="17"/>
      <c r="N30" s="17"/>
      <c r="O30" s="17"/>
      <c r="P30" s="23"/>
      <c r="Q30" s="17"/>
      <c r="R30" s="17"/>
      <c r="S30" s="17"/>
      <c r="T30" s="17"/>
      <c r="U30" s="17"/>
      <c r="V30" s="17"/>
      <c r="W30" s="17"/>
    </row>
    <row r="31" ht="18.75" customHeight="1" spans="1:23">
      <c r="A31" s="57" t="s">
        <v>56</v>
      </c>
      <c r="B31" s="9" t="s">
        <v>224</v>
      </c>
      <c r="C31" s="10" t="s">
        <v>225</v>
      </c>
      <c r="D31" s="9" t="s">
        <v>84</v>
      </c>
      <c r="E31" s="9" t="s">
        <v>85</v>
      </c>
      <c r="F31" s="9" t="s">
        <v>226</v>
      </c>
      <c r="G31" s="9" t="s">
        <v>227</v>
      </c>
      <c r="H31" s="17">
        <v>11400</v>
      </c>
      <c r="I31" s="17">
        <v>11400</v>
      </c>
      <c r="J31" s="17"/>
      <c r="K31" s="17"/>
      <c r="L31" s="17">
        <v>11400</v>
      </c>
      <c r="M31" s="17"/>
      <c r="N31" s="17"/>
      <c r="O31" s="17"/>
      <c r="P31" s="23"/>
      <c r="Q31" s="17"/>
      <c r="R31" s="17"/>
      <c r="S31" s="17"/>
      <c r="T31" s="17"/>
      <c r="U31" s="17"/>
      <c r="V31" s="17"/>
      <c r="W31" s="17"/>
    </row>
    <row r="32" ht="18.75" customHeight="1" spans="1:23">
      <c r="A32" s="57" t="s">
        <v>56</v>
      </c>
      <c r="B32" s="9" t="s">
        <v>224</v>
      </c>
      <c r="C32" s="10" t="s">
        <v>225</v>
      </c>
      <c r="D32" s="9" t="s">
        <v>98</v>
      </c>
      <c r="E32" s="9" t="s">
        <v>99</v>
      </c>
      <c r="F32" s="9" t="s">
        <v>228</v>
      </c>
      <c r="G32" s="9" t="s">
        <v>229</v>
      </c>
      <c r="H32" s="17">
        <v>13000</v>
      </c>
      <c r="I32" s="17">
        <v>13000</v>
      </c>
      <c r="J32" s="17"/>
      <c r="K32" s="17"/>
      <c r="L32" s="17">
        <v>13000</v>
      </c>
      <c r="M32" s="17"/>
      <c r="N32" s="17"/>
      <c r="O32" s="17"/>
      <c r="P32" s="23"/>
      <c r="Q32" s="17"/>
      <c r="R32" s="17"/>
      <c r="S32" s="17"/>
      <c r="T32" s="17"/>
      <c r="U32" s="17"/>
      <c r="V32" s="17"/>
      <c r="W32" s="17"/>
    </row>
    <row r="33" ht="18.75" customHeight="1" spans="1:23">
      <c r="A33" s="57" t="s">
        <v>56</v>
      </c>
      <c r="B33" s="9" t="s">
        <v>224</v>
      </c>
      <c r="C33" s="10" t="s">
        <v>225</v>
      </c>
      <c r="D33" s="9" t="s">
        <v>98</v>
      </c>
      <c r="E33" s="9" t="s">
        <v>99</v>
      </c>
      <c r="F33" s="9" t="s">
        <v>230</v>
      </c>
      <c r="G33" s="9" t="s">
        <v>231</v>
      </c>
      <c r="H33" s="17">
        <v>4500</v>
      </c>
      <c r="I33" s="17">
        <v>4500</v>
      </c>
      <c r="J33" s="17"/>
      <c r="K33" s="17"/>
      <c r="L33" s="17">
        <v>4500</v>
      </c>
      <c r="M33" s="17"/>
      <c r="N33" s="17"/>
      <c r="O33" s="17"/>
      <c r="P33" s="23"/>
      <c r="Q33" s="17"/>
      <c r="R33" s="17"/>
      <c r="S33" s="17"/>
      <c r="T33" s="17"/>
      <c r="U33" s="17"/>
      <c r="V33" s="17"/>
      <c r="W33" s="17"/>
    </row>
    <row r="34" ht="18.75" customHeight="1" spans="1:23">
      <c r="A34" s="57" t="s">
        <v>56</v>
      </c>
      <c r="B34" s="9" t="s">
        <v>224</v>
      </c>
      <c r="C34" s="10" t="s">
        <v>225</v>
      </c>
      <c r="D34" s="9" t="s">
        <v>98</v>
      </c>
      <c r="E34" s="9" t="s">
        <v>99</v>
      </c>
      <c r="F34" s="9" t="s">
        <v>232</v>
      </c>
      <c r="G34" s="9" t="s">
        <v>233</v>
      </c>
      <c r="H34" s="17">
        <v>10000</v>
      </c>
      <c r="I34" s="17">
        <v>10000</v>
      </c>
      <c r="J34" s="17"/>
      <c r="K34" s="17"/>
      <c r="L34" s="17">
        <v>10000</v>
      </c>
      <c r="M34" s="17"/>
      <c r="N34" s="17"/>
      <c r="O34" s="17"/>
      <c r="P34" s="23"/>
      <c r="Q34" s="17"/>
      <c r="R34" s="17"/>
      <c r="S34" s="17"/>
      <c r="T34" s="17"/>
      <c r="U34" s="17"/>
      <c r="V34" s="17"/>
      <c r="W34" s="17"/>
    </row>
    <row r="35" ht="18.75" customHeight="1" spans="1:23">
      <c r="A35" s="57" t="s">
        <v>56</v>
      </c>
      <c r="B35" s="9" t="s">
        <v>224</v>
      </c>
      <c r="C35" s="10" t="s">
        <v>225</v>
      </c>
      <c r="D35" s="9" t="s">
        <v>98</v>
      </c>
      <c r="E35" s="9" t="s">
        <v>99</v>
      </c>
      <c r="F35" s="9" t="s">
        <v>234</v>
      </c>
      <c r="G35" s="9" t="s">
        <v>235</v>
      </c>
      <c r="H35" s="17">
        <v>5000</v>
      </c>
      <c r="I35" s="17">
        <v>5000</v>
      </c>
      <c r="J35" s="17"/>
      <c r="K35" s="17"/>
      <c r="L35" s="17">
        <v>5000</v>
      </c>
      <c r="M35" s="17"/>
      <c r="N35" s="17"/>
      <c r="O35" s="17"/>
      <c r="P35" s="23"/>
      <c r="Q35" s="17"/>
      <c r="R35" s="17"/>
      <c r="S35" s="17"/>
      <c r="T35" s="17"/>
      <c r="U35" s="17"/>
      <c r="V35" s="17"/>
      <c r="W35" s="17"/>
    </row>
    <row r="36" ht="18.75" customHeight="1" spans="1:23">
      <c r="A36" s="57" t="s">
        <v>56</v>
      </c>
      <c r="B36" s="9" t="s">
        <v>224</v>
      </c>
      <c r="C36" s="10" t="s">
        <v>225</v>
      </c>
      <c r="D36" s="9" t="s">
        <v>98</v>
      </c>
      <c r="E36" s="9" t="s">
        <v>99</v>
      </c>
      <c r="F36" s="9" t="s">
        <v>236</v>
      </c>
      <c r="G36" s="9" t="s">
        <v>237</v>
      </c>
      <c r="H36" s="17">
        <v>2000</v>
      </c>
      <c r="I36" s="17">
        <v>2000</v>
      </c>
      <c r="J36" s="17"/>
      <c r="K36" s="17"/>
      <c r="L36" s="17">
        <v>2000</v>
      </c>
      <c r="M36" s="17"/>
      <c r="N36" s="17"/>
      <c r="O36" s="17"/>
      <c r="P36" s="23"/>
      <c r="Q36" s="17"/>
      <c r="R36" s="17"/>
      <c r="S36" s="17"/>
      <c r="T36" s="17"/>
      <c r="U36" s="17"/>
      <c r="V36" s="17"/>
      <c r="W36" s="17"/>
    </row>
    <row r="37" ht="18.75" customHeight="1" spans="1:23">
      <c r="A37" s="57" t="s">
        <v>56</v>
      </c>
      <c r="B37" s="9" t="s">
        <v>224</v>
      </c>
      <c r="C37" s="10" t="s">
        <v>225</v>
      </c>
      <c r="D37" s="9" t="s">
        <v>98</v>
      </c>
      <c r="E37" s="9" t="s">
        <v>99</v>
      </c>
      <c r="F37" s="9" t="s">
        <v>238</v>
      </c>
      <c r="G37" s="9" t="s">
        <v>239</v>
      </c>
      <c r="H37" s="17">
        <v>1000</v>
      </c>
      <c r="I37" s="17">
        <v>1000</v>
      </c>
      <c r="J37" s="17"/>
      <c r="K37" s="17"/>
      <c r="L37" s="17">
        <v>1000</v>
      </c>
      <c r="M37" s="17"/>
      <c r="N37" s="17"/>
      <c r="O37" s="17"/>
      <c r="P37" s="23"/>
      <c r="Q37" s="17"/>
      <c r="R37" s="17"/>
      <c r="S37" s="17"/>
      <c r="T37" s="17"/>
      <c r="U37" s="17"/>
      <c r="V37" s="17"/>
      <c r="W37" s="17"/>
    </row>
    <row r="38" ht="18.75" customHeight="1" spans="1:23">
      <c r="A38" s="57" t="s">
        <v>56</v>
      </c>
      <c r="B38" s="9" t="s">
        <v>224</v>
      </c>
      <c r="C38" s="10" t="s">
        <v>225</v>
      </c>
      <c r="D38" s="9" t="s">
        <v>98</v>
      </c>
      <c r="E38" s="9" t="s">
        <v>99</v>
      </c>
      <c r="F38" s="9" t="s">
        <v>219</v>
      </c>
      <c r="G38" s="9" t="s">
        <v>220</v>
      </c>
      <c r="H38" s="17">
        <v>9780</v>
      </c>
      <c r="I38" s="17">
        <v>9780</v>
      </c>
      <c r="J38" s="17"/>
      <c r="K38" s="17"/>
      <c r="L38" s="17">
        <v>9780</v>
      </c>
      <c r="M38" s="17"/>
      <c r="N38" s="17"/>
      <c r="O38" s="17"/>
      <c r="P38" s="23"/>
      <c r="Q38" s="17"/>
      <c r="R38" s="17"/>
      <c r="S38" s="17"/>
      <c r="T38" s="17"/>
      <c r="U38" s="17"/>
      <c r="V38" s="17"/>
      <c r="W38" s="17"/>
    </row>
    <row r="39" ht="18.75" customHeight="1" spans="1:23">
      <c r="A39" s="57" t="s">
        <v>56</v>
      </c>
      <c r="B39" s="9" t="s">
        <v>240</v>
      </c>
      <c r="C39" s="10" t="s">
        <v>241</v>
      </c>
      <c r="D39" s="9" t="s">
        <v>98</v>
      </c>
      <c r="E39" s="9" t="s">
        <v>99</v>
      </c>
      <c r="F39" s="9" t="s">
        <v>193</v>
      </c>
      <c r="G39" s="9" t="s">
        <v>194</v>
      </c>
      <c r="H39" s="17">
        <v>83556</v>
      </c>
      <c r="I39" s="17">
        <v>83556</v>
      </c>
      <c r="J39" s="17"/>
      <c r="K39" s="17"/>
      <c r="L39" s="17">
        <v>83556</v>
      </c>
      <c r="M39" s="17"/>
      <c r="N39" s="17"/>
      <c r="O39" s="17"/>
      <c r="P39" s="23"/>
      <c r="Q39" s="17"/>
      <c r="R39" s="17"/>
      <c r="S39" s="17"/>
      <c r="T39" s="17"/>
      <c r="U39" s="17"/>
      <c r="V39" s="17"/>
      <c r="W39" s="17"/>
    </row>
    <row r="40" ht="18.75" customHeight="1" spans="1:23">
      <c r="A40" s="57" t="s">
        <v>56</v>
      </c>
      <c r="B40" s="9" t="s">
        <v>240</v>
      </c>
      <c r="C40" s="10" t="s">
        <v>241</v>
      </c>
      <c r="D40" s="9" t="s">
        <v>98</v>
      </c>
      <c r="E40" s="9" t="s">
        <v>99</v>
      </c>
      <c r="F40" s="9" t="s">
        <v>195</v>
      </c>
      <c r="G40" s="9" t="s">
        <v>196</v>
      </c>
      <c r="H40" s="17">
        <v>9780</v>
      </c>
      <c r="I40" s="17">
        <v>9780</v>
      </c>
      <c r="J40" s="17"/>
      <c r="K40" s="17"/>
      <c r="L40" s="17">
        <v>9780</v>
      </c>
      <c r="M40" s="17"/>
      <c r="N40" s="17"/>
      <c r="O40" s="17"/>
      <c r="P40" s="23"/>
      <c r="Q40" s="17"/>
      <c r="R40" s="17"/>
      <c r="S40" s="17"/>
      <c r="T40" s="17"/>
      <c r="U40" s="17"/>
      <c r="V40" s="17"/>
      <c r="W40" s="17"/>
    </row>
    <row r="41" ht="18.75" customHeight="1" spans="1:23">
      <c r="A41" s="57" t="s">
        <v>56</v>
      </c>
      <c r="B41" s="9" t="s">
        <v>240</v>
      </c>
      <c r="C41" s="10" t="s">
        <v>241</v>
      </c>
      <c r="D41" s="9" t="s">
        <v>98</v>
      </c>
      <c r="E41" s="9" t="s">
        <v>99</v>
      </c>
      <c r="F41" s="9" t="s">
        <v>242</v>
      </c>
      <c r="G41" s="9" t="s">
        <v>243</v>
      </c>
      <c r="H41" s="17">
        <v>31740</v>
      </c>
      <c r="I41" s="17">
        <v>31740</v>
      </c>
      <c r="J41" s="17"/>
      <c r="K41" s="17"/>
      <c r="L41" s="17">
        <v>31740</v>
      </c>
      <c r="M41" s="17"/>
      <c r="N41" s="17"/>
      <c r="O41" s="17"/>
      <c r="P41" s="23"/>
      <c r="Q41" s="17"/>
      <c r="R41" s="17"/>
      <c r="S41" s="17"/>
      <c r="T41" s="17"/>
      <c r="U41" s="17"/>
      <c r="V41" s="17"/>
      <c r="W41" s="17"/>
    </row>
    <row r="42" ht="18.75" customHeight="1" spans="1:23">
      <c r="A42" s="57" t="s">
        <v>56</v>
      </c>
      <c r="B42" s="9" t="s">
        <v>240</v>
      </c>
      <c r="C42" s="10" t="s">
        <v>241</v>
      </c>
      <c r="D42" s="9" t="s">
        <v>98</v>
      </c>
      <c r="E42" s="9" t="s">
        <v>99</v>
      </c>
      <c r="F42" s="9" t="s">
        <v>242</v>
      </c>
      <c r="G42" s="9" t="s">
        <v>243</v>
      </c>
      <c r="H42" s="17">
        <v>62400</v>
      </c>
      <c r="I42" s="17">
        <v>62400</v>
      </c>
      <c r="J42" s="17"/>
      <c r="K42" s="17"/>
      <c r="L42" s="17">
        <v>62400</v>
      </c>
      <c r="M42" s="17"/>
      <c r="N42" s="17"/>
      <c r="O42" s="17"/>
      <c r="P42" s="23"/>
      <c r="Q42" s="17"/>
      <c r="R42" s="17"/>
      <c r="S42" s="17"/>
      <c r="T42" s="17"/>
      <c r="U42" s="17"/>
      <c r="V42" s="17"/>
      <c r="W42" s="17"/>
    </row>
    <row r="43" ht="18.75" customHeight="1" spans="1:23">
      <c r="A43" s="57" t="s">
        <v>56</v>
      </c>
      <c r="B43" s="9" t="s">
        <v>244</v>
      </c>
      <c r="C43" s="10" t="s">
        <v>245</v>
      </c>
      <c r="D43" s="9" t="s">
        <v>98</v>
      </c>
      <c r="E43" s="9" t="s">
        <v>99</v>
      </c>
      <c r="F43" s="9" t="s">
        <v>242</v>
      </c>
      <c r="G43" s="9" t="s">
        <v>243</v>
      </c>
      <c r="H43" s="17">
        <v>7200</v>
      </c>
      <c r="I43" s="17">
        <v>7200</v>
      </c>
      <c r="J43" s="17"/>
      <c r="K43" s="17"/>
      <c r="L43" s="17">
        <v>7200</v>
      </c>
      <c r="M43" s="17"/>
      <c r="N43" s="17"/>
      <c r="O43" s="17"/>
      <c r="P43" s="23"/>
      <c r="Q43" s="17"/>
      <c r="R43" s="17"/>
      <c r="S43" s="17"/>
      <c r="T43" s="17"/>
      <c r="U43" s="17"/>
      <c r="V43" s="17"/>
      <c r="W43" s="17"/>
    </row>
    <row r="44" ht="18.75" customHeight="1" spans="1:23">
      <c r="A44" s="57" t="s">
        <v>56</v>
      </c>
      <c r="B44" s="9" t="s">
        <v>244</v>
      </c>
      <c r="C44" s="10" t="s">
        <v>245</v>
      </c>
      <c r="D44" s="9" t="s">
        <v>98</v>
      </c>
      <c r="E44" s="9" t="s">
        <v>99</v>
      </c>
      <c r="F44" s="9" t="s">
        <v>242</v>
      </c>
      <c r="G44" s="9" t="s">
        <v>243</v>
      </c>
      <c r="H44" s="17">
        <v>26400</v>
      </c>
      <c r="I44" s="17">
        <v>26400</v>
      </c>
      <c r="J44" s="17"/>
      <c r="K44" s="17"/>
      <c r="L44" s="17">
        <v>26400</v>
      </c>
      <c r="M44" s="17"/>
      <c r="N44" s="17"/>
      <c r="O44" s="17"/>
      <c r="P44" s="23"/>
      <c r="Q44" s="17"/>
      <c r="R44" s="17"/>
      <c r="S44" s="17"/>
      <c r="T44" s="17"/>
      <c r="U44" s="17"/>
      <c r="V44" s="17"/>
      <c r="W44" s="17"/>
    </row>
    <row r="45" ht="18.75" customHeight="1" spans="1:23">
      <c r="A45" s="57" t="s">
        <v>56</v>
      </c>
      <c r="B45" s="9" t="s">
        <v>246</v>
      </c>
      <c r="C45" s="10" t="s">
        <v>247</v>
      </c>
      <c r="D45" s="9" t="s">
        <v>98</v>
      </c>
      <c r="E45" s="9" t="s">
        <v>99</v>
      </c>
      <c r="F45" s="9" t="s">
        <v>197</v>
      </c>
      <c r="G45" s="9" t="s">
        <v>198</v>
      </c>
      <c r="H45" s="17">
        <v>126500</v>
      </c>
      <c r="I45" s="17">
        <v>126500</v>
      </c>
      <c r="J45" s="17"/>
      <c r="K45" s="17"/>
      <c r="L45" s="17">
        <v>126500</v>
      </c>
      <c r="M45" s="17"/>
      <c r="N45" s="17"/>
      <c r="O45" s="17"/>
      <c r="P45" s="23"/>
      <c r="Q45" s="17"/>
      <c r="R45" s="17"/>
      <c r="S45" s="17"/>
      <c r="T45" s="17"/>
      <c r="U45" s="17"/>
      <c r="V45" s="17"/>
      <c r="W45" s="17"/>
    </row>
    <row r="46" ht="18.75" customHeight="1" spans="1:23">
      <c r="A46" s="57" t="s">
        <v>56</v>
      </c>
      <c r="B46" s="9" t="s">
        <v>246</v>
      </c>
      <c r="C46" s="10" t="s">
        <v>247</v>
      </c>
      <c r="D46" s="9" t="s">
        <v>98</v>
      </c>
      <c r="E46" s="9" t="s">
        <v>99</v>
      </c>
      <c r="F46" s="9" t="s">
        <v>197</v>
      </c>
      <c r="G46" s="9" t="s">
        <v>198</v>
      </c>
      <c r="H46" s="17">
        <v>60610</v>
      </c>
      <c r="I46" s="17">
        <v>60610</v>
      </c>
      <c r="J46" s="17"/>
      <c r="K46" s="17"/>
      <c r="L46" s="17">
        <v>60610</v>
      </c>
      <c r="M46" s="17"/>
      <c r="N46" s="17"/>
      <c r="O46" s="17"/>
      <c r="P46" s="23"/>
      <c r="Q46" s="17"/>
      <c r="R46" s="17"/>
      <c r="S46" s="17"/>
      <c r="T46" s="17"/>
      <c r="U46" s="17"/>
      <c r="V46" s="17"/>
      <c r="W46" s="17"/>
    </row>
    <row r="47" ht="18.75" customHeight="1" spans="1:23">
      <c r="A47" s="57" t="s">
        <v>56</v>
      </c>
      <c r="B47" s="9" t="s">
        <v>248</v>
      </c>
      <c r="C47" s="10" t="s">
        <v>249</v>
      </c>
      <c r="D47" s="9" t="s">
        <v>98</v>
      </c>
      <c r="E47" s="9" t="s">
        <v>99</v>
      </c>
      <c r="F47" s="9" t="s">
        <v>203</v>
      </c>
      <c r="G47" s="9" t="s">
        <v>204</v>
      </c>
      <c r="H47" s="17">
        <v>20321.91</v>
      </c>
      <c r="I47" s="17">
        <v>20321.91</v>
      </c>
      <c r="J47" s="17"/>
      <c r="K47" s="17"/>
      <c r="L47" s="17">
        <v>20321.91</v>
      </c>
      <c r="M47" s="17"/>
      <c r="N47" s="17"/>
      <c r="O47" s="17"/>
      <c r="P47" s="23"/>
      <c r="Q47" s="17"/>
      <c r="R47" s="17"/>
      <c r="S47" s="17"/>
      <c r="T47" s="17"/>
      <c r="U47" s="17"/>
      <c r="V47" s="17"/>
      <c r="W47" s="17"/>
    </row>
    <row r="48" ht="18.75" customHeight="1" spans="1:23">
      <c r="A48" s="57" t="s">
        <v>56</v>
      </c>
      <c r="B48" s="9" t="s">
        <v>248</v>
      </c>
      <c r="C48" s="10" t="s">
        <v>249</v>
      </c>
      <c r="D48" s="9" t="s">
        <v>98</v>
      </c>
      <c r="E48" s="9" t="s">
        <v>99</v>
      </c>
      <c r="F48" s="9" t="s">
        <v>203</v>
      </c>
      <c r="G48" s="9" t="s">
        <v>204</v>
      </c>
      <c r="H48" s="17">
        <v>3316.14</v>
      </c>
      <c r="I48" s="17">
        <v>3316.14</v>
      </c>
      <c r="J48" s="17"/>
      <c r="K48" s="17"/>
      <c r="L48" s="17">
        <v>3316.14</v>
      </c>
      <c r="M48" s="17"/>
      <c r="N48" s="17"/>
      <c r="O48" s="17"/>
      <c r="P48" s="23"/>
      <c r="Q48" s="17"/>
      <c r="R48" s="17"/>
      <c r="S48" s="17"/>
      <c r="T48" s="17"/>
      <c r="U48" s="17"/>
      <c r="V48" s="17"/>
      <c r="W48" s="17"/>
    </row>
    <row r="49" ht="18.75" customHeight="1" spans="1:23">
      <c r="A49" s="57" t="s">
        <v>56</v>
      </c>
      <c r="B49" s="9" t="s">
        <v>250</v>
      </c>
      <c r="C49" s="10" t="s">
        <v>170</v>
      </c>
      <c r="D49" s="9" t="s">
        <v>98</v>
      </c>
      <c r="E49" s="9" t="s">
        <v>99</v>
      </c>
      <c r="F49" s="9" t="s">
        <v>251</v>
      </c>
      <c r="G49" s="9" t="s">
        <v>170</v>
      </c>
      <c r="H49" s="17">
        <v>10000</v>
      </c>
      <c r="I49" s="17">
        <v>10000</v>
      </c>
      <c r="J49" s="17"/>
      <c r="K49" s="17"/>
      <c r="L49" s="17">
        <v>10000</v>
      </c>
      <c r="M49" s="17"/>
      <c r="N49" s="17"/>
      <c r="O49" s="17"/>
      <c r="P49" s="23"/>
      <c r="Q49" s="17"/>
      <c r="R49" s="17"/>
      <c r="S49" s="17"/>
      <c r="T49" s="17"/>
      <c r="U49" s="17"/>
      <c r="V49" s="17"/>
      <c r="W49" s="17"/>
    </row>
    <row r="50" ht="18.75" customHeight="1" spans="1:23">
      <c r="A50" s="57" t="s">
        <v>56</v>
      </c>
      <c r="B50" s="9" t="s">
        <v>252</v>
      </c>
      <c r="C50" s="10" t="s">
        <v>253</v>
      </c>
      <c r="D50" s="9" t="s">
        <v>98</v>
      </c>
      <c r="E50" s="9" t="s">
        <v>99</v>
      </c>
      <c r="F50" s="9" t="s">
        <v>254</v>
      </c>
      <c r="G50" s="9" t="s">
        <v>253</v>
      </c>
      <c r="H50" s="17">
        <v>26000</v>
      </c>
      <c r="I50" s="17">
        <v>26000</v>
      </c>
      <c r="J50" s="17"/>
      <c r="K50" s="17"/>
      <c r="L50" s="17">
        <v>26000</v>
      </c>
      <c r="M50" s="17"/>
      <c r="N50" s="17"/>
      <c r="O50" s="17"/>
      <c r="P50" s="23"/>
      <c r="Q50" s="17"/>
      <c r="R50" s="17"/>
      <c r="S50" s="17"/>
      <c r="T50" s="17"/>
      <c r="U50" s="17"/>
      <c r="V50" s="17"/>
      <c r="W50" s="17"/>
    </row>
    <row r="51" ht="18.75" customHeight="1" spans="1:23">
      <c r="A51" s="57" t="s">
        <v>56</v>
      </c>
      <c r="B51" s="9" t="s">
        <v>255</v>
      </c>
      <c r="C51" s="10" t="s">
        <v>256</v>
      </c>
      <c r="D51" s="9" t="s">
        <v>84</v>
      </c>
      <c r="E51" s="9" t="s">
        <v>85</v>
      </c>
      <c r="F51" s="9" t="s">
        <v>257</v>
      </c>
      <c r="G51" s="9" t="s">
        <v>258</v>
      </c>
      <c r="H51" s="17">
        <v>148200</v>
      </c>
      <c r="I51" s="17">
        <v>148200</v>
      </c>
      <c r="J51" s="17"/>
      <c r="K51" s="17"/>
      <c r="L51" s="17">
        <v>148200</v>
      </c>
      <c r="M51" s="17"/>
      <c r="N51" s="17"/>
      <c r="O51" s="17"/>
      <c r="P51" s="23"/>
      <c r="Q51" s="17"/>
      <c r="R51" s="17"/>
      <c r="S51" s="17"/>
      <c r="T51" s="17"/>
      <c r="U51" s="17"/>
      <c r="V51" s="17"/>
      <c r="W51" s="17"/>
    </row>
    <row r="52" ht="18.75" customHeight="1" spans="1:23">
      <c r="A52" s="57" t="s">
        <v>56</v>
      </c>
      <c r="B52" s="9" t="s">
        <v>259</v>
      </c>
      <c r="C52" s="10" t="s">
        <v>260</v>
      </c>
      <c r="D52" s="9" t="s">
        <v>98</v>
      </c>
      <c r="E52" s="9" t="s">
        <v>99</v>
      </c>
      <c r="F52" s="9" t="s">
        <v>228</v>
      </c>
      <c r="G52" s="9" t="s">
        <v>229</v>
      </c>
      <c r="H52" s="17">
        <v>50000</v>
      </c>
      <c r="I52" s="17">
        <v>50000</v>
      </c>
      <c r="J52" s="17"/>
      <c r="K52" s="17"/>
      <c r="L52" s="17">
        <v>50000</v>
      </c>
      <c r="M52" s="17"/>
      <c r="N52" s="17"/>
      <c r="O52" s="17"/>
      <c r="P52" s="23"/>
      <c r="Q52" s="17"/>
      <c r="R52" s="17"/>
      <c r="S52" s="17"/>
      <c r="T52" s="17"/>
      <c r="U52" s="17"/>
      <c r="V52" s="17"/>
      <c r="W52" s="17"/>
    </row>
    <row r="53" ht="18.75" customHeight="1" spans="1:23">
      <c r="A53" s="57" t="s">
        <v>59</v>
      </c>
      <c r="B53" s="9" t="s">
        <v>261</v>
      </c>
      <c r="C53" s="10" t="s">
        <v>192</v>
      </c>
      <c r="D53" s="9" t="s">
        <v>116</v>
      </c>
      <c r="E53" s="9" t="s">
        <v>117</v>
      </c>
      <c r="F53" s="9" t="s">
        <v>193</v>
      </c>
      <c r="G53" s="9" t="s">
        <v>194</v>
      </c>
      <c r="H53" s="17">
        <v>209160</v>
      </c>
      <c r="I53" s="17">
        <v>209160</v>
      </c>
      <c r="J53" s="17"/>
      <c r="K53" s="17"/>
      <c r="L53" s="17">
        <v>209160</v>
      </c>
      <c r="M53" s="17"/>
      <c r="N53" s="17"/>
      <c r="O53" s="17"/>
      <c r="P53" s="23"/>
      <c r="Q53" s="17"/>
      <c r="R53" s="17"/>
      <c r="S53" s="17"/>
      <c r="T53" s="17"/>
      <c r="U53" s="17"/>
      <c r="V53" s="17"/>
      <c r="W53" s="17"/>
    </row>
    <row r="54" ht="18.75" customHeight="1" spans="1:23">
      <c r="A54" s="57" t="s">
        <v>59</v>
      </c>
      <c r="B54" s="9" t="s">
        <v>261</v>
      </c>
      <c r="C54" s="10" t="s">
        <v>192</v>
      </c>
      <c r="D54" s="9" t="s">
        <v>116</v>
      </c>
      <c r="E54" s="9" t="s">
        <v>117</v>
      </c>
      <c r="F54" s="9" t="s">
        <v>195</v>
      </c>
      <c r="G54" s="9" t="s">
        <v>196</v>
      </c>
      <c r="H54" s="17">
        <v>206736</v>
      </c>
      <c r="I54" s="17">
        <v>206736</v>
      </c>
      <c r="J54" s="17"/>
      <c r="K54" s="17"/>
      <c r="L54" s="17">
        <v>206736</v>
      </c>
      <c r="M54" s="17"/>
      <c r="N54" s="17"/>
      <c r="O54" s="17"/>
      <c r="P54" s="23"/>
      <c r="Q54" s="17"/>
      <c r="R54" s="17"/>
      <c r="S54" s="17"/>
      <c r="T54" s="17"/>
      <c r="U54" s="17"/>
      <c r="V54" s="17"/>
      <c r="W54" s="17"/>
    </row>
    <row r="55" ht="18.75" customHeight="1" spans="1:23">
      <c r="A55" s="57" t="s">
        <v>59</v>
      </c>
      <c r="B55" s="9" t="s">
        <v>261</v>
      </c>
      <c r="C55" s="10" t="s">
        <v>192</v>
      </c>
      <c r="D55" s="9" t="s">
        <v>116</v>
      </c>
      <c r="E55" s="9" t="s">
        <v>117</v>
      </c>
      <c r="F55" s="9" t="s">
        <v>195</v>
      </c>
      <c r="G55" s="9" t="s">
        <v>196</v>
      </c>
      <c r="H55" s="17">
        <v>90360</v>
      </c>
      <c r="I55" s="17">
        <v>90360</v>
      </c>
      <c r="J55" s="17"/>
      <c r="K55" s="17"/>
      <c r="L55" s="17">
        <v>90360</v>
      </c>
      <c r="M55" s="17"/>
      <c r="N55" s="17"/>
      <c r="O55" s="17"/>
      <c r="P55" s="23"/>
      <c r="Q55" s="17"/>
      <c r="R55" s="17"/>
      <c r="S55" s="17"/>
      <c r="T55" s="17"/>
      <c r="U55" s="17"/>
      <c r="V55" s="17"/>
      <c r="W55" s="17"/>
    </row>
    <row r="56" ht="18.75" customHeight="1" spans="1:23">
      <c r="A56" s="57" t="s">
        <v>59</v>
      </c>
      <c r="B56" s="9" t="s">
        <v>261</v>
      </c>
      <c r="C56" s="10" t="s">
        <v>192</v>
      </c>
      <c r="D56" s="9" t="s">
        <v>116</v>
      </c>
      <c r="E56" s="9" t="s">
        <v>117</v>
      </c>
      <c r="F56" s="9" t="s">
        <v>197</v>
      </c>
      <c r="G56" s="9" t="s">
        <v>198</v>
      </c>
      <c r="H56" s="17">
        <v>17430</v>
      </c>
      <c r="I56" s="17">
        <v>17430</v>
      </c>
      <c r="J56" s="17"/>
      <c r="K56" s="17"/>
      <c r="L56" s="17">
        <v>17430</v>
      </c>
      <c r="M56" s="17"/>
      <c r="N56" s="17"/>
      <c r="O56" s="17"/>
      <c r="P56" s="23"/>
      <c r="Q56" s="17"/>
      <c r="R56" s="17"/>
      <c r="S56" s="17"/>
      <c r="T56" s="17"/>
      <c r="U56" s="17"/>
      <c r="V56" s="17"/>
      <c r="W56" s="17"/>
    </row>
    <row r="57" ht="18.75" customHeight="1" spans="1:23">
      <c r="A57" s="57" t="s">
        <v>59</v>
      </c>
      <c r="B57" s="9" t="s">
        <v>262</v>
      </c>
      <c r="C57" s="10" t="s">
        <v>200</v>
      </c>
      <c r="D57" s="9" t="s">
        <v>88</v>
      </c>
      <c r="E57" s="9" t="s">
        <v>89</v>
      </c>
      <c r="F57" s="9" t="s">
        <v>201</v>
      </c>
      <c r="G57" s="9" t="s">
        <v>202</v>
      </c>
      <c r="H57" s="17">
        <v>84036.8</v>
      </c>
      <c r="I57" s="17">
        <v>84036.8</v>
      </c>
      <c r="J57" s="17"/>
      <c r="K57" s="17"/>
      <c r="L57" s="17">
        <v>84036.8</v>
      </c>
      <c r="M57" s="17"/>
      <c r="N57" s="17"/>
      <c r="O57" s="17"/>
      <c r="P57" s="23"/>
      <c r="Q57" s="17"/>
      <c r="R57" s="17"/>
      <c r="S57" s="17"/>
      <c r="T57" s="17"/>
      <c r="U57" s="17"/>
      <c r="V57" s="17"/>
      <c r="W57" s="17"/>
    </row>
    <row r="58" ht="18.75" customHeight="1" spans="1:23">
      <c r="A58" s="57" t="s">
        <v>59</v>
      </c>
      <c r="B58" s="9" t="s">
        <v>262</v>
      </c>
      <c r="C58" s="10" t="s">
        <v>200</v>
      </c>
      <c r="D58" s="9" t="s">
        <v>116</v>
      </c>
      <c r="E58" s="9" t="s">
        <v>117</v>
      </c>
      <c r="F58" s="9" t="s">
        <v>203</v>
      </c>
      <c r="G58" s="9" t="s">
        <v>204</v>
      </c>
      <c r="H58" s="17">
        <v>792.25</v>
      </c>
      <c r="I58" s="17">
        <v>792.25</v>
      </c>
      <c r="J58" s="17"/>
      <c r="K58" s="17"/>
      <c r="L58" s="17">
        <v>792.25</v>
      </c>
      <c r="M58" s="17"/>
      <c r="N58" s="17"/>
      <c r="O58" s="17"/>
      <c r="P58" s="23"/>
      <c r="Q58" s="17"/>
      <c r="R58" s="17"/>
      <c r="S58" s="17"/>
      <c r="T58" s="17"/>
      <c r="U58" s="17"/>
      <c r="V58" s="17"/>
      <c r="W58" s="17"/>
    </row>
    <row r="59" ht="18.75" customHeight="1" spans="1:23">
      <c r="A59" s="57" t="s">
        <v>59</v>
      </c>
      <c r="B59" s="9" t="s">
        <v>262</v>
      </c>
      <c r="C59" s="10" t="s">
        <v>200</v>
      </c>
      <c r="D59" s="9" t="s">
        <v>132</v>
      </c>
      <c r="E59" s="9" t="s">
        <v>133</v>
      </c>
      <c r="F59" s="9" t="s">
        <v>205</v>
      </c>
      <c r="G59" s="9" t="s">
        <v>206</v>
      </c>
      <c r="H59" s="17">
        <v>43594.09</v>
      </c>
      <c r="I59" s="17">
        <v>43594.09</v>
      </c>
      <c r="J59" s="17"/>
      <c r="K59" s="17"/>
      <c r="L59" s="17">
        <v>43594.09</v>
      </c>
      <c r="M59" s="17"/>
      <c r="N59" s="17"/>
      <c r="O59" s="17"/>
      <c r="P59" s="23"/>
      <c r="Q59" s="17"/>
      <c r="R59" s="17"/>
      <c r="S59" s="17"/>
      <c r="T59" s="17"/>
      <c r="U59" s="17"/>
      <c r="V59" s="17"/>
      <c r="W59" s="17"/>
    </row>
    <row r="60" ht="18.75" customHeight="1" spans="1:23">
      <c r="A60" s="57" t="s">
        <v>59</v>
      </c>
      <c r="B60" s="9" t="s">
        <v>262</v>
      </c>
      <c r="C60" s="10" t="s">
        <v>200</v>
      </c>
      <c r="D60" s="9" t="s">
        <v>136</v>
      </c>
      <c r="E60" s="9" t="s">
        <v>137</v>
      </c>
      <c r="F60" s="9" t="s">
        <v>203</v>
      </c>
      <c r="G60" s="9" t="s">
        <v>204</v>
      </c>
      <c r="H60" s="17">
        <v>3530</v>
      </c>
      <c r="I60" s="17">
        <v>3530</v>
      </c>
      <c r="J60" s="17"/>
      <c r="K60" s="17"/>
      <c r="L60" s="17">
        <v>3530</v>
      </c>
      <c r="M60" s="17"/>
      <c r="N60" s="17"/>
      <c r="O60" s="17"/>
      <c r="P60" s="23"/>
      <c r="Q60" s="17"/>
      <c r="R60" s="17"/>
      <c r="S60" s="17"/>
      <c r="T60" s="17"/>
      <c r="U60" s="17"/>
      <c r="V60" s="17"/>
      <c r="W60" s="17"/>
    </row>
    <row r="61" ht="18.75" customHeight="1" spans="1:23">
      <c r="A61" s="57" t="s">
        <v>59</v>
      </c>
      <c r="B61" s="9" t="s">
        <v>262</v>
      </c>
      <c r="C61" s="10" t="s">
        <v>200</v>
      </c>
      <c r="D61" s="9" t="s">
        <v>136</v>
      </c>
      <c r="E61" s="9" t="s">
        <v>137</v>
      </c>
      <c r="F61" s="9" t="s">
        <v>203</v>
      </c>
      <c r="G61" s="9" t="s">
        <v>204</v>
      </c>
      <c r="H61" s="17">
        <v>2100.92</v>
      </c>
      <c r="I61" s="17">
        <v>2100.92</v>
      </c>
      <c r="J61" s="17"/>
      <c r="K61" s="17"/>
      <c r="L61" s="17">
        <v>2100.92</v>
      </c>
      <c r="M61" s="17"/>
      <c r="N61" s="17"/>
      <c r="O61" s="17"/>
      <c r="P61" s="23"/>
      <c r="Q61" s="17"/>
      <c r="R61" s="17"/>
      <c r="S61" s="17"/>
      <c r="T61" s="17"/>
      <c r="U61" s="17"/>
      <c r="V61" s="17"/>
      <c r="W61" s="17"/>
    </row>
    <row r="62" ht="18.75" customHeight="1" spans="1:23">
      <c r="A62" s="57" t="s">
        <v>59</v>
      </c>
      <c r="B62" s="9" t="s">
        <v>263</v>
      </c>
      <c r="C62" s="10" t="s">
        <v>146</v>
      </c>
      <c r="D62" s="9" t="s">
        <v>145</v>
      </c>
      <c r="E62" s="9" t="s">
        <v>146</v>
      </c>
      <c r="F62" s="9" t="s">
        <v>208</v>
      </c>
      <c r="G62" s="9" t="s">
        <v>146</v>
      </c>
      <c r="H62" s="17">
        <v>73980</v>
      </c>
      <c r="I62" s="17">
        <v>73980</v>
      </c>
      <c r="J62" s="17"/>
      <c r="K62" s="17"/>
      <c r="L62" s="17">
        <v>73980</v>
      </c>
      <c r="M62" s="17"/>
      <c r="N62" s="17"/>
      <c r="O62" s="17"/>
      <c r="P62" s="23"/>
      <c r="Q62" s="17"/>
      <c r="R62" s="17"/>
      <c r="S62" s="17"/>
      <c r="T62" s="17"/>
      <c r="U62" s="17"/>
      <c r="V62" s="17"/>
      <c r="W62" s="17"/>
    </row>
    <row r="63" ht="18.75" customHeight="1" spans="1:23">
      <c r="A63" s="57" t="s">
        <v>59</v>
      </c>
      <c r="B63" s="9" t="s">
        <v>264</v>
      </c>
      <c r="C63" s="10" t="s">
        <v>210</v>
      </c>
      <c r="D63" s="9" t="s">
        <v>84</v>
      </c>
      <c r="E63" s="9" t="s">
        <v>85</v>
      </c>
      <c r="F63" s="9" t="s">
        <v>211</v>
      </c>
      <c r="G63" s="9" t="s">
        <v>212</v>
      </c>
      <c r="H63" s="17">
        <v>72000</v>
      </c>
      <c r="I63" s="17">
        <v>72000</v>
      </c>
      <c r="J63" s="17"/>
      <c r="K63" s="17"/>
      <c r="L63" s="17">
        <v>72000</v>
      </c>
      <c r="M63" s="17"/>
      <c r="N63" s="17"/>
      <c r="O63" s="17"/>
      <c r="P63" s="23"/>
      <c r="Q63" s="17"/>
      <c r="R63" s="17"/>
      <c r="S63" s="17"/>
      <c r="T63" s="17"/>
      <c r="U63" s="17"/>
      <c r="V63" s="17"/>
      <c r="W63" s="17"/>
    </row>
    <row r="64" ht="18.75" customHeight="1" spans="1:23">
      <c r="A64" s="57" t="s">
        <v>59</v>
      </c>
      <c r="B64" s="9" t="s">
        <v>265</v>
      </c>
      <c r="C64" s="10" t="s">
        <v>218</v>
      </c>
      <c r="D64" s="9" t="s">
        <v>116</v>
      </c>
      <c r="E64" s="9" t="s">
        <v>117</v>
      </c>
      <c r="F64" s="9" t="s">
        <v>219</v>
      </c>
      <c r="G64" s="9" t="s">
        <v>220</v>
      </c>
      <c r="H64" s="17">
        <v>43800</v>
      </c>
      <c r="I64" s="17">
        <v>43800</v>
      </c>
      <c r="J64" s="17"/>
      <c r="K64" s="17"/>
      <c r="L64" s="17">
        <v>43800</v>
      </c>
      <c r="M64" s="17"/>
      <c r="N64" s="17"/>
      <c r="O64" s="17"/>
      <c r="P64" s="23"/>
      <c r="Q64" s="17"/>
      <c r="R64" s="17"/>
      <c r="S64" s="17"/>
      <c r="T64" s="17"/>
      <c r="U64" s="17"/>
      <c r="V64" s="17"/>
      <c r="W64" s="17"/>
    </row>
    <row r="65" ht="18.75" customHeight="1" spans="1:23">
      <c r="A65" s="57" t="s">
        <v>59</v>
      </c>
      <c r="B65" s="9" t="s">
        <v>266</v>
      </c>
      <c r="C65" s="10" t="s">
        <v>222</v>
      </c>
      <c r="D65" s="9" t="s">
        <v>116</v>
      </c>
      <c r="E65" s="9" t="s">
        <v>117</v>
      </c>
      <c r="F65" s="9" t="s">
        <v>223</v>
      </c>
      <c r="G65" s="9" t="s">
        <v>222</v>
      </c>
      <c r="H65" s="17">
        <v>4000</v>
      </c>
      <c r="I65" s="17">
        <v>4000</v>
      </c>
      <c r="J65" s="17"/>
      <c r="K65" s="17"/>
      <c r="L65" s="17">
        <v>4000</v>
      </c>
      <c r="M65" s="17"/>
      <c r="N65" s="17"/>
      <c r="O65" s="17"/>
      <c r="P65" s="23"/>
      <c r="Q65" s="17"/>
      <c r="R65" s="17"/>
      <c r="S65" s="17"/>
      <c r="T65" s="17"/>
      <c r="U65" s="17"/>
      <c r="V65" s="17"/>
      <c r="W65" s="17"/>
    </row>
    <row r="66" ht="18.75" customHeight="1" spans="1:23">
      <c r="A66" s="57" t="s">
        <v>59</v>
      </c>
      <c r="B66" s="9" t="s">
        <v>267</v>
      </c>
      <c r="C66" s="10" t="s">
        <v>225</v>
      </c>
      <c r="D66" s="9" t="s">
        <v>84</v>
      </c>
      <c r="E66" s="9" t="s">
        <v>85</v>
      </c>
      <c r="F66" s="9" t="s">
        <v>226</v>
      </c>
      <c r="G66" s="9" t="s">
        <v>227</v>
      </c>
      <c r="H66" s="17">
        <v>3000</v>
      </c>
      <c r="I66" s="17">
        <v>3000</v>
      </c>
      <c r="J66" s="17"/>
      <c r="K66" s="17"/>
      <c r="L66" s="17">
        <v>3000</v>
      </c>
      <c r="M66" s="17"/>
      <c r="N66" s="17"/>
      <c r="O66" s="17"/>
      <c r="P66" s="23"/>
      <c r="Q66" s="17"/>
      <c r="R66" s="17"/>
      <c r="S66" s="17"/>
      <c r="T66" s="17"/>
      <c r="U66" s="17"/>
      <c r="V66" s="17"/>
      <c r="W66" s="17"/>
    </row>
    <row r="67" ht="18.75" customHeight="1" spans="1:23">
      <c r="A67" s="57" t="s">
        <v>59</v>
      </c>
      <c r="B67" s="9" t="s">
        <v>267</v>
      </c>
      <c r="C67" s="10" t="s">
        <v>225</v>
      </c>
      <c r="D67" s="9" t="s">
        <v>116</v>
      </c>
      <c r="E67" s="9" t="s">
        <v>117</v>
      </c>
      <c r="F67" s="9" t="s">
        <v>228</v>
      </c>
      <c r="G67" s="9" t="s">
        <v>229</v>
      </c>
      <c r="H67" s="17">
        <v>7300</v>
      </c>
      <c r="I67" s="17">
        <v>7300</v>
      </c>
      <c r="J67" s="17"/>
      <c r="K67" s="17"/>
      <c r="L67" s="17">
        <v>7300</v>
      </c>
      <c r="M67" s="17"/>
      <c r="N67" s="17"/>
      <c r="O67" s="17"/>
      <c r="P67" s="23"/>
      <c r="Q67" s="17"/>
      <c r="R67" s="17"/>
      <c r="S67" s="17"/>
      <c r="T67" s="17"/>
      <c r="U67" s="17"/>
      <c r="V67" s="17"/>
      <c r="W67" s="17"/>
    </row>
    <row r="68" ht="18.75" customHeight="1" spans="1:23">
      <c r="A68" s="57" t="s">
        <v>59</v>
      </c>
      <c r="B68" s="9" t="s">
        <v>267</v>
      </c>
      <c r="C68" s="10" t="s">
        <v>225</v>
      </c>
      <c r="D68" s="9" t="s">
        <v>116</v>
      </c>
      <c r="E68" s="9" t="s">
        <v>117</v>
      </c>
      <c r="F68" s="9" t="s">
        <v>230</v>
      </c>
      <c r="G68" s="9" t="s">
        <v>231</v>
      </c>
      <c r="H68" s="17">
        <v>1200</v>
      </c>
      <c r="I68" s="17">
        <v>1200</v>
      </c>
      <c r="J68" s="17"/>
      <c r="K68" s="17"/>
      <c r="L68" s="17">
        <v>1200</v>
      </c>
      <c r="M68" s="17"/>
      <c r="N68" s="17"/>
      <c r="O68" s="17"/>
      <c r="P68" s="23"/>
      <c r="Q68" s="17"/>
      <c r="R68" s="17"/>
      <c r="S68" s="17"/>
      <c r="T68" s="17"/>
      <c r="U68" s="17"/>
      <c r="V68" s="17"/>
      <c r="W68" s="17"/>
    </row>
    <row r="69" ht="18.75" customHeight="1" spans="1:23">
      <c r="A69" s="57" t="s">
        <v>59</v>
      </c>
      <c r="B69" s="9" t="s">
        <v>267</v>
      </c>
      <c r="C69" s="10" t="s">
        <v>225</v>
      </c>
      <c r="D69" s="9" t="s">
        <v>116</v>
      </c>
      <c r="E69" s="9" t="s">
        <v>117</v>
      </c>
      <c r="F69" s="9" t="s">
        <v>268</v>
      </c>
      <c r="G69" s="9" t="s">
        <v>269</v>
      </c>
      <c r="H69" s="17">
        <v>1800</v>
      </c>
      <c r="I69" s="17">
        <v>1800</v>
      </c>
      <c r="J69" s="17"/>
      <c r="K69" s="17"/>
      <c r="L69" s="17">
        <v>1800</v>
      </c>
      <c r="M69" s="17"/>
      <c r="N69" s="17"/>
      <c r="O69" s="17"/>
      <c r="P69" s="23"/>
      <c r="Q69" s="17"/>
      <c r="R69" s="17"/>
      <c r="S69" s="17"/>
      <c r="T69" s="17"/>
      <c r="U69" s="17"/>
      <c r="V69" s="17"/>
      <c r="W69" s="17"/>
    </row>
    <row r="70" ht="18.75" customHeight="1" spans="1:23">
      <c r="A70" s="57" t="s">
        <v>59</v>
      </c>
      <c r="B70" s="9" t="s">
        <v>267</v>
      </c>
      <c r="C70" s="10" t="s">
        <v>225</v>
      </c>
      <c r="D70" s="9" t="s">
        <v>116</v>
      </c>
      <c r="E70" s="9" t="s">
        <v>117</v>
      </c>
      <c r="F70" s="9" t="s">
        <v>232</v>
      </c>
      <c r="G70" s="9" t="s">
        <v>233</v>
      </c>
      <c r="H70" s="17">
        <v>2400</v>
      </c>
      <c r="I70" s="17">
        <v>2400</v>
      </c>
      <c r="J70" s="17"/>
      <c r="K70" s="17"/>
      <c r="L70" s="17">
        <v>2400</v>
      </c>
      <c r="M70" s="17"/>
      <c r="N70" s="17"/>
      <c r="O70" s="17"/>
      <c r="P70" s="23"/>
      <c r="Q70" s="17"/>
      <c r="R70" s="17"/>
      <c r="S70" s="17"/>
      <c r="T70" s="17"/>
      <c r="U70" s="17"/>
      <c r="V70" s="17"/>
      <c r="W70" s="17"/>
    </row>
    <row r="71" ht="18.75" customHeight="1" spans="1:23">
      <c r="A71" s="57" t="s">
        <v>59</v>
      </c>
      <c r="B71" s="9" t="s">
        <v>267</v>
      </c>
      <c r="C71" s="10" t="s">
        <v>225</v>
      </c>
      <c r="D71" s="9" t="s">
        <v>116</v>
      </c>
      <c r="E71" s="9" t="s">
        <v>117</v>
      </c>
      <c r="F71" s="9" t="s">
        <v>234</v>
      </c>
      <c r="G71" s="9" t="s">
        <v>235</v>
      </c>
      <c r="H71" s="17">
        <v>4000</v>
      </c>
      <c r="I71" s="17">
        <v>4000</v>
      </c>
      <c r="J71" s="17"/>
      <c r="K71" s="17"/>
      <c r="L71" s="17">
        <v>4000</v>
      </c>
      <c r="M71" s="17"/>
      <c r="N71" s="17"/>
      <c r="O71" s="17"/>
      <c r="P71" s="23"/>
      <c r="Q71" s="17"/>
      <c r="R71" s="17"/>
      <c r="S71" s="17"/>
      <c r="T71" s="17"/>
      <c r="U71" s="17"/>
      <c r="V71" s="17"/>
      <c r="W71" s="17"/>
    </row>
    <row r="72" ht="18.75" customHeight="1" spans="1:23">
      <c r="A72" s="57" t="s">
        <v>59</v>
      </c>
      <c r="B72" s="9" t="s">
        <v>267</v>
      </c>
      <c r="C72" s="10" t="s">
        <v>225</v>
      </c>
      <c r="D72" s="9" t="s">
        <v>116</v>
      </c>
      <c r="E72" s="9" t="s">
        <v>117</v>
      </c>
      <c r="F72" s="9" t="s">
        <v>219</v>
      </c>
      <c r="G72" s="9" t="s">
        <v>220</v>
      </c>
      <c r="H72" s="17">
        <v>4380</v>
      </c>
      <c r="I72" s="17">
        <v>4380</v>
      </c>
      <c r="J72" s="17"/>
      <c r="K72" s="17"/>
      <c r="L72" s="17">
        <v>4380</v>
      </c>
      <c r="M72" s="17"/>
      <c r="N72" s="17"/>
      <c r="O72" s="17"/>
      <c r="P72" s="23"/>
      <c r="Q72" s="17"/>
      <c r="R72" s="17"/>
      <c r="S72" s="17"/>
      <c r="T72" s="17"/>
      <c r="U72" s="17"/>
      <c r="V72" s="17"/>
      <c r="W72" s="17"/>
    </row>
    <row r="73" ht="18.75" customHeight="1" spans="1:23">
      <c r="A73" s="57" t="s">
        <v>59</v>
      </c>
      <c r="B73" s="9" t="s">
        <v>270</v>
      </c>
      <c r="C73" s="10" t="s">
        <v>170</v>
      </c>
      <c r="D73" s="9" t="s">
        <v>116</v>
      </c>
      <c r="E73" s="9" t="s">
        <v>117</v>
      </c>
      <c r="F73" s="9" t="s">
        <v>251</v>
      </c>
      <c r="G73" s="9" t="s">
        <v>170</v>
      </c>
      <c r="H73" s="17">
        <v>800</v>
      </c>
      <c r="I73" s="17">
        <v>800</v>
      </c>
      <c r="J73" s="17"/>
      <c r="K73" s="17"/>
      <c r="L73" s="17">
        <v>800</v>
      </c>
      <c r="M73" s="17"/>
      <c r="N73" s="17"/>
      <c r="O73" s="17"/>
      <c r="P73" s="23"/>
      <c r="Q73" s="17"/>
      <c r="R73" s="17"/>
      <c r="S73" s="17"/>
      <c r="T73" s="17"/>
      <c r="U73" s="17"/>
      <c r="V73" s="17"/>
      <c r="W73" s="17"/>
    </row>
    <row r="74" ht="18.75" customHeight="1" spans="1:23">
      <c r="A74" s="57" t="s">
        <v>59</v>
      </c>
      <c r="B74" s="9" t="s">
        <v>271</v>
      </c>
      <c r="C74" s="10" t="s">
        <v>256</v>
      </c>
      <c r="D74" s="9" t="s">
        <v>84</v>
      </c>
      <c r="E74" s="9" t="s">
        <v>85</v>
      </c>
      <c r="F74" s="9" t="s">
        <v>257</v>
      </c>
      <c r="G74" s="9" t="s">
        <v>258</v>
      </c>
      <c r="H74" s="17">
        <v>39000</v>
      </c>
      <c r="I74" s="17">
        <v>39000</v>
      </c>
      <c r="J74" s="17"/>
      <c r="K74" s="17"/>
      <c r="L74" s="17">
        <v>39000</v>
      </c>
      <c r="M74" s="17"/>
      <c r="N74" s="17"/>
      <c r="O74" s="17"/>
      <c r="P74" s="23"/>
      <c r="Q74" s="17"/>
      <c r="R74" s="17"/>
      <c r="S74" s="17"/>
      <c r="T74" s="17"/>
      <c r="U74" s="17"/>
      <c r="V74" s="17"/>
      <c r="W74" s="17"/>
    </row>
    <row r="75" ht="18.75" customHeight="1" spans="1:23">
      <c r="A75" s="57" t="s">
        <v>59</v>
      </c>
      <c r="B75" s="9" t="s">
        <v>272</v>
      </c>
      <c r="C75" s="10" t="s">
        <v>249</v>
      </c>
      <c r="D75" s="9" t="s">
        <v>116</v>
      </c>
      <c r="E75" s="9" t="s">
        <v>117</v>
      </c>
      <c r="F75" s="9" t="s">
        <v>203</v>
      </c>
      <c r="G75" s="9" t="s">
        <v>204</v>
      </c>
      <c r="H75" s="17">
        <v>8869.59</v>
      </c>
      <c r="I75" s="17">
        <v>8869.59</v>
      </c>
      <c r="J75" s="17"/>
      <c r="K75" s="17"/>
      <c r="L75" s="17">
        <v>8869.59</v>
      </c>
      <c r="M75" s="17"/>
      <c r="N75" s="17"/>
      <c r="O75" s="17"/>
      <c r="P75" s="23"/>
      <c r="Q75" s="17"/>
      <c r="R75" s="17"/>
      <c r="S75" s="17"/>
      <c r="T75" s="17"/>
      <c r="U75" s="17"/>
      <c r="V75" s="17"/>
      <c r="W75" s="17"/>
    </row>
    <row r="76" ht="18.75" customHeight="1" spans="1:23">
      <c r="A76" s="57" t="s">
        <v>59</v>
      </c>
      <c r="B76" s="9" t="s">
        <v>273</v>
      </c>
      <c r="C76" s="10" t="s">
        <v>247</v>
      </c>
      <c r="D76" s="9" t="s">
        <v>116</v>
      </c>
      <c r="E76" s="9" t="s">
        <v>117</v>
      </c>
      <c r="F76" s="9" t="s">
        <v>197</v>
      </c>
      <c r="G76" s="9" t="s">
        <v>198</v>
      </c>
      <c r="H76" s="17">
        <v>27550</v>
      </c>
      <c r="I76" s="17">
        <v>27550</v>
      </c>
      <c r="J76" s="17"/>
      <c r="K76" s="17"/>
      <c r="L76" s="17">
        <v>27550</v>
      </c>
      <c r="M76" s="17"/>
      <c r="N76" s="17"/>
      <c r="O76" s="17"/>
      <c r="P76" s="23"/>
      <c r="Q76" s="17"/>
      <c r="R76" s="17"/>
      <c r="S76" s="17"/>
      <c r="T76" s="17"/>
      <c r="U76" s="17"/>
      <c r="V76" s="17"/>
      <c r="W76" s="17"/>
    </row>
    <row r="77" ht="18.75" customHeight="1" spans="1:23">
      <c r="A77" s="57" t="s">
        <v>59</v>
      </c>
      <c r="B77" s="9" t="s">
        <v>273</v>
      </c>
      <c r="C77" s="10" t="s">
        <v>247</v>
      </c>
      <c r="D77" s="9" t="s">
        <v>116</v>
      </c>
      <c r="E77" s="9" t="s">
        <v>117</v>
      </c>
      <c r="F77" s="9" t="s">
        <v>197</v>
      </c>
      <c r="G77" s="9" t="s">
        <v>198</v>
      </c>
      <c r="H77" s="17">
        <v>57500</v>
      </c>
      <c r="I77" s="17">
        <v>57500</v>
      </c>
      <c r="J77" s="17"/>
      <c r="K77" s="17"/>
      <c r="L77" s="17">
        <v>57500</v>
      </c>
      <c r="M77" s="17"/>
      <c r="N77" s="17"/>
      <c r="O77" s="17"/>
      <c r="P77" s="23"/>
      <c r="Q77" s="17"/>
      <c r="R77" s="17"/>
      <c r="S77" s="17"/>
      <c r="T77" s="17"/>
      <c r="U77" s="17"/>
      <c r="V77" s="17"/>
      <c r="W77" s="17"/>
    </row>
    <row r="78" ht="18.75" customHeight="1" spans="1:23">
      <c r="A78" s="57" t="s">
        <v>59</v>
      </c>
      <c r="B78" s="9" t="s">
        <v>274</v>
      </c>
      <c r="C78" s="10" t="s">
        <v>253</v>
      </c>
      <c r="D78" s="9" t="s">
        <v>116</v>
      </c>
      <c r="E78" s="9" t="s">
        <v>117</v>
      </c>
      <c r="F78" s="9" t="s">
        <v>254</v>
      </c>
      <c r="G78" s="9" t="s">
        <v>253</v>
      </c>
      <c r="H78" s="17">
        <v>10000</v>
      </c>
      <c r="I78" s="17">
        <v>10000</v>
      </c>
      <c r="J78" s="17"/>
      <c r="K78" s="17"/>
      <c r="L78" s="17">
        <v>10000</v>
      </c>
      <c r="M78" s="17"/>
      <c r="N78" s="17"/>
      <c r="O78" s="17"/>
      <c r="P78" s="23"/>
      <c r="Q78" s="17"/>
      <c r="R78" s="17"/>
      <c r="S78" s="17"/>
      <c r="T78" s="17"/>
      <c r="U78" s="17"/>
      <c r="V78" s="17"/>
      <c r="W78" s="17"/>
    </row>
    <row r="79" ht="18.75" customHeight="1" spans="1:23">
      <c r="A79" s="57" t="s">
        <v>59</v>
      </c>
      <c r="B79" s="9" t="s">
        <v>275</v>
      </c>
      <c r="C79" s="10" t="s">
        <v>276</v>
      </c>
      <c r="D79" s="9" t="s">
        <v>126</v>
      </c>
      <c r="E79" s="9" t="s">
        <v>127</v>
      </c>
      <c r="F79" s="9" t="s">
        <v>277</v>
      </c>
      <c r="G79" s="9" t="s">
        <v>278</v>
      </c>
      <c r="H79" s="17">
        <v>138000</v>
      </c>
      <c r="I79" s="17">
        <v>138000</v>
      </c>
      <c r="J79" s="17"/>
      <c r="K79" s="17"/>
      <c r="L79" s="17">
        <v>138000</v>
      </c>
      <c r="M79" s="17"/>
      <c r="N79" s="17"/>
      <c r="O79" s="17"/>
      <c r="P79" s="23"/>
      <c r="Q79" s="17"/>
      <c r="R79" s="17"/>
      <c r="S79" s="17"/>
      <c r="T79" s="17"/>
      <c r="U79" s="17"/>
      <c r="V79" s="17"/>
      <c r="W79" s="17"/>
    </row>
    <row r="80" ht="18.75" customHeight="1" spans="1:23">
      <c r="A80" s="57" t="s">
        <v>61</v>
      </c>
      <c r="B80" s="9" t="s">
        <v>279</v>
      </c>
      <c r="C80" s="10" t="s">
        <v>241</v>
      </c>
      <c r="D80" s="9" t="s">
        <v>114</v>
      </c>
      <c r="E80" s="9" t="s">
        <v>115</v>
      </c>
      <c r="F80" s="9" t="s">
        <v>193</v>
      </c>
      <c r="G80" s="9" t="s">
        <v>194</v>
      </c>
      <c r="H80" s="17">
        <v>2002764</v>
      </c>
      <c r="I80" s="17">
        <v>2002764</v>
      </c>
      <c r="J80" s="17"/>
      <c r="K80" s="17"/>
      <c r="L80" s="17">
        <v>2002764</v>
      </c>
      <c r="M80" s="17"/>
      <c r="N80" s="17"/>
      <c r="O80" s="17"/>
      <c r="P80" s="23"/>
      <c r="Q80" s="17"/>
      <c r="R80" s="17"/>
      <c r="S80" s="17"/>
      <c r="T80" s="17"/>
      <c r="U80" s="17"/>
      <c r="V80" s="17"/>
      <c r="W80" s="17"/>
    </row>
    <row r="81" ht="18.75" customHeight="1" spans="1:23">
      <c r="A81" s="57" t="s">
        <v>61</v>
      </c>
      <c r="B81" s="9" t="s">
        <v>279</v>
      </c>
      <c r="C81" s="10" t="s">
        <v>241</v>
      </c>
      <c r="D81" s="9" t="s">
        <v>114</v>
      </c>
      <c r="E81" s="9" t="s">
        <v>115</v>
      </c>
      <c r="F81" s="9" t="s">
        <v>195</v>
      </c>
      <c r="G81" s="9" t="s">
        <v>196</v>
      </c>
      <c r="H81" s="17">
        <v>440460</v>
      </c>
      <c r="I81" s="17">
        <v>440460</v>
      </c>
      <c r="J81" s="17"/>
      <c r="K81" s="17"/>
      <c r="L81" s="17">
        <v>440460</v>
      </c>
      <c r="M81" s="17"/>
      <c r="N81" s="17"/>
      <c r="O81" s="17"/>
      <c r="P81" s="23"/>
      <c r="Q81" s="17"/>
      <c r="R81" s="17"/>
      <c r="S81" s="17"/>
      <c r="T81" s="17"/>
      <c r="U81" s="17"/>
      <c r="V81" s="17"/>
      <c r="W81" s="17"/>
    </row>
    <row r="82" ht="18.75" customHeight="1" spans="1:23">
      <c r="A82" s="57" t="s">
        <v>61</v>
      </c>
      <c r="B82" s="9" t="s">
        <v>279</v>
      </c>
      <c r="C82" s="10" t="s">
        <v>241</v>
      </c>
      <c r="D82" s="9" t="s">
        <v>114</v>
      </c>
      <c r="E82" s="9" t="s">
        <v>115</v>
      </c>
      <c r="F82" s="9" t="s">
        <v>242</v>
      </c>
      <c r="G82" s="9" t="s">
        <v>243</v>
      </c>
      <c r="H82" s="17">
        <v>710760</v>
      </c>
      <c r="I82" s="17">
        <v>710760</v>
      </c>
      <c r="J82" s="17"/>
      <c r="K82" s="17"/>
      <c r="L82" s="17">
        <v>710760</v>
      </c>
      <c r="M82" s="17"/>
      <c r="N82" s="17"/>
      <c r="O82" s="17"/>
      <c r="P82" s="23"/>
      <c r="Q82" s="17"/>
      <c r="R82" s="17"/>
      <c r="S82" s="17"/>
      <c r="T82" s="17"/>
      <c r="U82" s="17"/>
      <c r="V82" s="17"/>
      <c r="W82" s="17"/>
    </row>
    <row r="83" ht="18.75" customHeight="1" spans="1:23">
      <c r="A83" s="57" t="s">
        <v>61</v>
      </c>
      <c r="B83" s="9" t="s">
        <v>279</v>
      </c>
      <c r="C83" s="10" t="s">
        <v>241</v>
      </c>
      <c r="D83" s="9" t="s">
        <v>114</v>
      </c>
      <c r="E83" s="9" t="s">
        <v>115</v>
      </c>
      <c r="F83" s="9" t="s">
        <v>242</v>
      </c>
      <c r="G83" s="9" t="s">
        <v>243</v>
      </c>
      <c r="H83" s="17">
        <v>1341600</v>
      </c>
      <c r="I83" s="17">
        <v>1341600</v>
      </c>
      <c r="J83" s="17"/>
      <c r="K83" s="17"/>
      <c r="L83" s="17">
        <v>1341600</v>
      </c>
      <c r="M83" s="17"/>
      <c r="N83" s="17"/>
      <c r="O83" s="17"/>
      <c r="P83" s="23"/>
      <c r="Q83" s="17"/>
      <c r="R83" s="17"/>
      <c r="S83" s="17"/>
      <c r="T83" s="17"/>
      <c r="U83" s="17"/>
      <c r="V83" s="17"/>
      <c r="W83" s="17"/>
    </row>
    <row r="84" ht="18.75" customHeight="1" spans="1:23">
      <c r="A84" s="57" t="s">
        <v>61</v>
      </c>
      <c r="B84" s="9" t="s">
        <v>280</v>
      </c>
      <c r="C84" s="10" t="s">
        <v>200</v>
      </c>
      <c r="D84" s="9" t="s">
        <v>88</v>
      </c>
      <c r="E84" s="9" t="s">
        <v>89</v>
      </c>
      <c r="F84" s="9" t="s">
        <v>201</v>
      </c>
      <c r="G84" s="9" t="s">
        <v>202</v>
      </c>
      <c r="H84" s="17">
        <v>687488.8</v>
      </c>
      <c r="I84" s="17">
        <v>687488.8</v>
      </c>
      <c r="J84" s="17"/>
      <c r="K84" s="17"/>
      <c r="L84" s="17">
        <v>687488.8</v>
      </c>
      <c r="M84" s="17"/>
      <c r="N84" s="17"/>
      <c r="O84" s="17"/>
      <c r="P84" s="23"/>
      <c r="Q84" s="17"/>
      <c r="R84" s="17"/>
      <c r="S84" s="17"/>
      <c r="T84" s="17"/>
      <c r="U84" s="17"/>
      <c r="V84" s="17"/>
      <c r="W84" s="17"/>
    </row>
    <row r="85" ht="18.75" customHeight="1" spans="1:23">
      <c r="A85" s="57" t="s">
        <v>61</v>
      </c>
      <c r="B85" s="9" t="s">
        <v>280</v>
      </c>
      <c r="C85" s="10" t="s">
        <v>200</v>
      </c>
      <c r="D85" s="9" t="s">
        <v>114</v>
      </c>
      <c r="E85" s="9" t="s">
        <v>115</v>
      </c>
      <c r="F85" s="9" t="s">
        <v>203</v>
      </c>
      <c r="G85" s="9" t="s">
        <v>204</v>
      </c>
      <c r="H85" s="17">
        <v>30077.64</v>
      </c>
      <c r="I85" s="17">
        <v>30077.64</v>
      </c>
      <c r="J85" s="17"/>
      <c r="K85" s="17"/>
      <c r="L85" s="17">
        <v>30077.64</v>
      </c>
      <c r="M85" s="17"/>
      <c r="N85" s="17"/>
      <c r="O85" s="17"/>
      <c r="P85" s="23"/>
      <c r="Q85" s="17"/>
      <c r="R85" s="17"/>
      <c r="S85" s="17"/>
      <c r="T85" s="17"/>
      <c r="U85" s="17"/>
      <c r="V85" s="17"/>
      <c r="W85" s="17"/>
    </row>
    <row r="86" ht="18.75" customHeight="1" spans="1:23">
      <c r="A86" s="57" t="s">
        <v>61</v>
      </c>
      <c r="B86" s="9" t="s">
        <v>280</v>
      </c>
      <c r="C86" s="10" t="s">
        <v>200</v>
      </c>
      <c r="D86" s="9" t="s">
        <v>134</v>
      </c>
      <c r="E86" s="9" t="s">
        <v>135</v>
      </c>
      <c r="F86" s="9" t="s">
        <v>205</v>
      </c>
      <c r="G86" s="9" t="s">
        <v>206</v>
      </c>
      <c r="H86" s="17">
        <v>356634.82</v>
      </c>
      <c r="I86" s="17">
        <v>356634.82</v>
      </c>
      <c r="J86" s="17"/>
      <c r="K86" s="17"/>
      <c r="L86" s="17">
        <v>356634.82</v>
      </c>
      <c r="M86" s="17"/>
      <c r="N86" s="17"/>
      <c r="O86" s="17"/>
      <c r="P86" s="23"/>
      <c r="Q86" s="17"/>
      <c r="R86" s="17"/>
      <c r="S86" s="17"/>
      <c r="T86" s="17"/>
      <c r="U86" s="17"/>
      <c r="V86" s="17"/>
      <c r="W86" s="17"/>
    </row>
    <row r="87" ht="18.75" customHeight="1" spans="1:23">
      <c r="A87" s="57" t="s">
        <v>61</v>
      </c>
      <c r="B87" s="9" t="s">
        <v>280</v>
      </c>
      <c r="C87" s="10" t="s">
        <v>200</v>
      </c>
      <c r="D87" s="9" t="s">
        <v>136</v>
      </c>
      <c r="E87" s="9" t="s">
        <v>137</v>
      </c>
      <c r="F87" s="9" t="s">
        <v>203</v>
      </c>
      <c r="G87" s="9" t="s">
        <v>204</v>
      </c>
      <c r="H87" s="17">
        <v>17187.22</v>
      </c>
      <c r="I87" s="17">
        <v>17187.22</v>
      </c>
      <c r="J87" s="17"/>
      <c r="K87" s="17"/>
      <c r="L87" s="17">
        <v>17187.22</v>
      </c>
      <c r="M87" s="17"/>
      <c r="N87" s="17"/>
      <c r="O87" s="17"/>
      <c r="P87" s="23"/>
      <c r="Q87" s="17"/>
      <c r="R87" s="17"/>
      <c r="S87" s="17"/>
      <c r="T87" s="17"/>
      <c r="U87" s="17"/>
      <c r="V87" s="17"/>
      <c r="W87" s="17"/>
    </row>
    <row r="88" ht="18.75" customHeight="1" spans="1:23">
      <c r="A88" s="57" t="s">
        <v>61</v>
      </c>
      <c r="B88" s="9" t="s">
        <v>280</v>
      </c>
      <c r="C88" s="10" t="s">
        <v>200</v>
      </c>
      <c r="D88" s="9" t="s">
        <v>136</v>
      </c>
      <c r="E88" s="9" t="s">
        <v>137</v>
      </c>
      <c r="F88" s="9" t="s">
        <v>203</v>
      </c>
      <c r="G88" s="9" t="s">
        <v>204</v>
      </c>
      <c r="H88" s="17">
        <v>21180</v>
      </c>
      <c r="I88" s="17">
        <v>21180</v>
      </c>
      <c r="J88" s="17"/>
      <c r="K88" s="17"/>
      <c r="L88" s="17">
        <v>21180</v>
      </c>
      <c r="M88" s="17"/>
      <c r="N88" s="17"/>
      <c r="O88" s="17"/>
      <c r="P88" s="23"/>
      <c r="Q88" s="17"/>
      <c r="R88" s="17"/>
      <c r="S88" s="17"/>
      <c r="T88" s="17"/>
      <c r="U88" s="17"/>
      <c r="V88" s="17"/>
      <c r="W88" s="17"/>
    </row>
    <row r="89" ht="18.75" customHeight="1" spans="1:23">
      <c r="A89" s="57" t="s">
        <v>61</v>
      </c>
      <c r="B89" s="9" t="s">
        <v>281</v>
      </c>
      <c r="C89" s="10" t="s">
        <v>146</v>
      </c>
      <c r="D89" s="9" t="s">
        <v>145</v>
      </c>
      <c r="E89" s="9" t="s">
        <v>146</v>
      </c>
      <c r="F89" s="9" t="s">
        <v>208</v>
      </c>
      <c r="G89" s="9" t="s">
        <v>146</v>
      </c>
      <c r="H89" s="17">
        <v>616308</v>
      </c>
      <c r="I89" s="17">
        <v>616308</v>
      </c>
      <c r="J89" s="17"/>
      <c r="K89" s="17"/>
      <c r="L89" s="17">
        <v>616308</v>
      </c>
      <c r="M89" s="17"/>
      <c r="N89" s="17"/>
      <c r="O89" s="17"/>
      <c r="P89" s="23"/>
      <c r="Q89" s="17"/>
      <c r="R89" s="17"/>
      <c r="S89" s="17"/>
      <c r="T89" s="17"/>
      <c r="U89" s="17"/>
      <c r="V89" s="17"/>
      <c r="W89" s="17"/>
    </row>
    <row r="90" ht="18.75" customHeight="1" spans="1:23">
      <c r="A90" s="57" t="s">
        <v>61</v>
      </c>
      <c r="B90" s="9" t="s">
        <v>282</v>
      </c>
      <c r="C90" s="10" t="s">
        <v>210</v>
      </c>
      <c r="D90" s="9" t="s">
        <v>86</v>
      </c>
      <c r="E90" s="9" t="s">
        <v>87</v>
      </c>
      <c r="F90" s="9" t="s">
        <v>211</v>
      </c>
      <c r="G90" s="9" t="s">
        <v>212</v>
      </c>
      <c r="H90" s="17">
        <v>244800</v>
      </c>
      <c r="I90" s="17">
        <v>244800</v>
      </c>
      <c r="J90" s="17"/>
      <c r="K90" s="17"/>
      <c r="L90" s="17">
        <v>244800</v>
      </c>
      <c r="M90" s="17"/>
      <c r="N90" s="17"/>
      <c r="O90" s="17"/>
      <c r="P90" s="23"/>
      <c r="Q90" s="17"/>
      <c r="R90" s="17"/>
      <c r="S90" s="17"/>
      <c r="T90" s="17"/>
      <c r="U90" s="17"/>
      <c r="V90" s="17"/>
      <c r="W90" s="17"/>
    </row>
    <row r="91" ht="18.75" customHeight="1" spans="1:23">
      <c r="A91" s="57" t="s">
        <v>61</v>
      </c>
      <c r="B91" s="9" t="s">
        <v>283</v>
      </c>
      <c r="C91" s="10" t="s">
        <v>214</v>
      </c>
      <c r="D91" s="9" t="s">
        <v>114</v>
      </c>
      <c r="E91" s="9" t="s">
        <v>115</v>
      </c>
      <c r="F91" s="9" t="s">
        <v>215</v>
      </c>
      <c r="G91" s="9" t="s">
        <v>216</v>
      </c>
      <c r="H91" s="17">
        <v>25000</v>
      </c>
      <c r="I91" s="17">
        <v>25000</v>
      </c>
      <c r="J91" s="17"/>
      <c r="K91" s="17"/>
      <c r="L91" s="17">
        <v>25000</v>
      </c>
      <c r="M91" s="17"/>
      <c r="N91" s="17"/>
      <c r="O91" s="17"/>
      <c r="P91" s="23"/>
      <c r="Q91" s="17"/>
      <c r="R91" s="17"/>
      <c r="S91" s="17"/>
      <c r="T91" s="17"/>
      <c r="U91" s="17"/>
      <c r="V91" s="17"/>
      <c r="W91" s="17"/>
    </row>
    <row r="92" ht="18.75" customHeight="1" spans="1:23">
      <c r="A92" s="57" t="s">
        <v>61</v>
      </c>
      <c r="B92" s="9" t="s">
        <v>284</v>
      </c>
      <c r="C92" s="10" t="s">
        <v>222</v>
      </c>
      <c r="D92" s="9" t="s">
        <v>114</v>
      </c>
      <c r="E92" s="9" t="s">
        <v>115</v>
      </c>
      <c r="F92" s="9" t="s">
        <v>223</v>
      </c>
      <c r="G92" s="9" t="s">
        <v>222</v>
      </c>
      <c r="H92" s="17">
        <v>34400</v>
      </c>
      <c r="I92" s="17">
        <v>34400</v>
      </c>
      <c r="J92" s="17"/>
      <c r="K92" s="17"/>
      <c r="L92" s="17">
        <v>34400</v>
      </c>
      <c r="M92" s="17"/>
      <c r="N92" s="17"/>
      <c r="O92" s="17"/>
      <c r="P92" s="23"/>
      <c r="Q92" s="17"/>
      <c r="R92" s="17"/>
      <c r="S92" s="17"/>
      <c r="T92" s="17"/>
      <c r="U92" s="17"/>
      <c r="V92" s="17"/>
      <c r="W92" s="17"/>
    </row>
    <row r="93" ht="18.75" customHeight="1" spans="1:23">
      <c r="A93" s="57" t="s">
        <v>61</v>
      </c>
      <c r="B93" s="9" t="s">
        <v>285</v>
      </c>
      <c r="C93" s="10" t="s">
        <v>225</v>
      </c>
      <c r="D93" s="9" t="s">
        <v>86</v>
      </c>
      <c r="E93" s="9" t="s">
        <v>87</v>
      </c>
      <c r="F93" s="9" t="s">
        <v>226</v>
      </c>
      <c r="G93" s="9" t="s">
        <v>227</v>
      </c>
      <c r="H93" s="17">
        <v>10200</v>
      </c>
      <c r="I93" s="17">
        <v>10200</v>
      </c>
      <c r="J93" s="17"/>
      <c r="K93" s="17"/>
      <c r="L93" s="17">
        <v>10200</v>
      </c>
      <c r="M93" s="17"/>
      <c r="N93" s="17"/>
      <c r="O93" s="17"/>
      <c r="P93" s="23"/>
      <c r="Q93" s="17"/>
      <c r="R93" s="17"/>
      <c r="S93" s="17"/>
      <c r="T93" s="17"/>
      <c r="U93" s="17"/>
      <c r="V93" s="17"/>
      <c r="W93" s="17"/>
    </row>
    <row r="94" ht="18.75" customHeight="1" spans="1:23">
      <c r="A94" s="57" t="s">
        <v>61</v>
      </c>
      <c r="B94" s="9" t="s">
        <v>285</v>
      </c>
      <c r="C94" s="10" t="s">
        <v>225</v>
      </c>
      <c r="D94" s="9" t="s">
        <v>114</v>
      </c>
      <c r="E94" s="9" t="s">
        <v>115</v>
      </c>
      <c r="F94" s="9" t="s">
        <v>228</v>
      </c>
      <c r="G94" s="9" t="s">
        <v>229</v>
      </c>
      <c r="H94" s="17">
        <v>70500</v>
      </c>
      <c r="I94" s="17">
        <v>70500</v>
      </c>
      <c r="J94" s="17"/>
      <c r="K94" s="17"/>
      <c r="L94" s="17">
        <v>70500</v>
      </c>
      <c r="M94" s="17"/>
      <c r="N94" s="17"/>
      <c r="O94" s="17"/>
      <c r="P94" s="23"/>
      <c r="Q94" s="17"/>
      <c r="R94" s="17"/>
      <c r="S94" s="17"/>
      <c r="T94" s="17"/>
      <c r="U94" s="17"/>
      <c r="V94" s="17"/>
      <c r="W94" s="17"/>
    </row>
    <row r="95" ht="18.75" customHeight="1" spans="1:23">
      <c r="A95" s="57" t="s">
        <v>61</v>
      </c>
      <c r="B95" s="9" t="s">
        <v>285</v>
      </c>
      <c r="C95" s="10" t="s">
        <v>225</v>
      </c>
      <c r="D95" s="9" t="s">
        <v>114</v>
      </c>
      <c r="E95" s="9" t="s">
        <v>115</v>
      </c>
      <c r="F95" s="9" t="s">
        <v>230</v>
      </c>
      <c r="G95" s="9" t="s">
        <v>231</v>
      </c>
      <c r="H95" s="17">
        <v>10000</v>
      </c>
      <c r="I95" s="17">
        <v>10000</v>
      </c>
      <c r="J95" s="17"/>
      <c r="K95" s="17"/>
      <c r="L95" s="17">
        <v>10000</v>
      </c>
      <c r="M95" s="17"/>
      <c r="N95" s="17"/>
      <c r="O95" s="17"/>
      <c r="P95" s="23"/>
      <c r="Q95" s="17"/>
      <c r="R95" s="17"/>
      <c r="S95" s="17"/>
      <c r="T95" s="17"/>
      <c r="U95" s="17"/>
      <c r="V95" s="17"/>
      <c r="W95" s="17"/>
    </row>
    <row r="96" ht="18.75" customHeight="1" spans="1:23">
      <c r="A96" s="57" t="s">
        <v>61</v>
      </c>
      <c r="B96" s="9" t="s">
        <v>285</v>
      </c>
      <c r="C96" s="10" t="s">
        <v>225</v>
      </c>
      <c r="D96" s="9" t="s">
        <v>114</v>
      </c>
      <c r="E96" s="9" t="s">
        <v>115</v>
      </c>
      <c r="F96" s="9" t="s">
        <v>268</v>
      </c>
      <c r="G96" s="9" t="s">
        <v>269</v>
      </c>
      <c r="H96" s="17">
        <v>30000</v>
      </c>
      <c r="I96" s="17">
        <v>30000</v>
      </c>
      <c r="J96" s="17"/>
      <c r="K96" s="17"/>
      <c r="L96" s="17">
        <v>30000</v>
      </c>
      <c r="M96" s="17"/>
      <c r="N96" s="17"/>
      <c r="O96" s="17"/>
      <c r="P96" s="23"/>
      <c r="Q96" s="17"/>
      <c r="R96" s="17"/>
      <c r="S96" s="17"/>
      <c r="T96" s="17"/>
      <c r="U96" s="17"/>
      <c r="V96" s="17"/>
      <c r="W96" s="17"/>
    </row>
    <row r="97" ht="18.75" customHeight="1" spans="1:23">
      <c r="A97" s="57" t="s">
        <v>61</v>
      </c>
      <c r="B97" s="9" t="s">
        <v>285</v>
      </c>
      <c r="C97" s="10" t="s">
        <v>225</v>
      </c>
      <c r="D97" s="9" t="s">
        <v>114</v>
      </c>
      <c r="E97" s="9" t="s">
        <v>115</v>
      </c>
      <c r="F97" s="9" t="s">
        <v>232</v>
      </c>
      <c r="G97" s="9" t="s">
        <v>233</v>
      </c>
      <c r="H97" s="17">
        <v>30000</v>
      </c>
      <c r="I97" s="17">
        <v>30000</v>
      </c>
      <c r="J97" s="17"/>
      <c r="K97" s="17"/>
      <c r="L97" s="17">
        <v>30000</v>
      </c>
      <c r="M97" s="17"/>
      <c r="N97" s="17"/>
      <c r="O97" s="17"/>
      <c r="P97" s="23"/>
      <c r="Q97" s="17"/>
      <c r="R97" s="17"/>
      <c r="S97" s="17"/>
      <c r="T97" s="17"/>
      <c r="U97" s="17"/>
      <c r="V97" s="17"/>
      <c r="W97" s="17"/>
    </row>
    <row r="98" ht="18.75" customHeight="1" spans="1:23">
      <c r="A98" s="57" t="s">
        <v>61</v>
      </c>
      <c r="B98" s="9" t="s">
        <v>286</v>
      </c>
      <c r="C98" s="10" t="s">
        <v>170</v>
      </c>
      <c r="D98" s="9" t="s">
        <v>114</v>
      </c>
      <c r="E98" s="9" t="s">
        <v>115</v>
      </c>
      <c r="F98" s="9" t="s">
        <v>251</v>
      </c>
      <c r="G98" s="9" t="s">
        <v>170</v>
      </c>
      <c r="H98" s="17">
        <v>10000</v>
      </c>
      <c r="I98" s="17">
        <v>10000</v>
      </c>
      <c r="J98" s="17"/>
      <c r="K98" s="17"/>
      <c r="L98" s="17">
        <v>10000</v>
      </c>
      <c r="M98" s="17"/>
      <c r="N98" s="17"/>
      <c r="O98" s="17"/>
      <c r="P98" s="23"/>
      <c r="Q98" s="17"/>
      <c r="R98" s="17"/>
      <c r="S98" s="17"/>
      <c r="T98" s="17"/>
      <c r="U98" s="17"/>
      <c r="V98" s="17"/>
      <c r="W98" s="17"/>
    </row>
    <row r="99" ht="18.75" customHeight="1" spans="1:23">
      <c r="A99" s="57" t="s">
        <v>61</v>
      </c>
      <c r="B99" s="9" t="s">
        <v>287</v>
      </c>
      <c r="C99" s="10" t="s">
        <v>245</v>
      </c>
      <c r="D99" s="9" t="s">
        <v>114</v>
      </c>
      <c r="E99" s="9" t="s">
        <v>115</v>
      </c>
      <c r="F99" s="9" t="s">
        <v>242</v>
      </c>
      <c r="G99" s="9" t="s">
        <v>243</v>
      </c>
      <c r="H99" s="17">
        <v>567600</v>
      </c>
      <c r="I99" s="17">
        <v>567600</v>
      </c>
      <c r="J99" s="17"/>
      <c r="K99" s="17"/>
      <c r="L99" s="17">
        <v>567600</v>
      </c>
      <c r="M99" s="17"/>
      <c r="N99" s="17"/>
      <c r="O99" s="17"/>
      <c r="P99" s="23"/>
      <c r="Q99" s="17"/>
      <c r="R99" s="17"/>
      <c r="S99" s="17"/>
      <c r="T99" s="17"/>
      <c r="U99" s="17"/>
      <c r="V99" s="17"/>
      <c r="W99" s="17"/>
    </row>
    <row r="100" ht="18.75" customHeight="1" spans="1:23">
      <c r="A100" s="57" t="s">
        <v>61</v>
      </c>
      <c r="B100" s="9" t="s">
        <v>287</v>
      </c>
      <c r="C100" s="10" t="s">
        <v>245</v>
      </c>
      <c r="D100" s="9" t="s">
        <v>114</v>
      </c>
      <c r="E100" s="9" t="s">
        <v>115</v>
      </c>
      <c r="F100" s="9" t="s">
        <v>242</v>
      </c>
      <c r="G100" s="9" t="s">
        <v>243</v>
      </c>
      <c r="H100" s="17">
        <v>154800</v>
      </c>
      <c r="I100" s="17">
        <v>154800</v>
      </c>
      <c r="J100" s="17"/>
      <c r="K100" s="17"/>
      <c r="L100" s="17">
        <v>154800</v>
      </c>
      <c r="M100" s="17"/>
      <c r="N100" s="17"/>
      <c r="O100" s="17"/>
      <c r="P100" s="23"/>
      <c r="Q100" s="17"/>
      <c r="R100" s="17"/>
      <c r="S100" s="17"/>
      <c r="T100" s="17"/>
      <c r="U100" s="17"/>
      <c r="V100" s="17"/>
      <c r="W100" s="17"/>
    </row>
    <row r="101" ht="18.75" customHeight="1" spans="1:23">
      <c r="A101" s="57" t="s">
        <v>61</v>
      </c>
      <c r="B101" s="9" t="s">
        <v>288</v>
      </c>
      <c r="C101" s="10" t="s">
        <v>249</v>
      </c>
      <c r="D101" s="9" t="s">
        <v>114</v>
      </c>
      <c r="E101" s="9" t="s">
        <v>115</v>
      </c>
      <c r="F101" s="9" t="s">
        <v>203</v>
      </c>
      <c r="G101" s="9" t="s">
        <v>204</v>
      </c>
      <c r="H101" s="17">
        <v>78920.44</v>
      </c>
      <c r="I101" s="17">
        <v>78920.44</v>
      </c>
      <c r="J101" s="17"/>
      <c r="K101" s="17"/>
      <c r="L101" s="17">
        <v>78920.44</v>
      </c>
      <c r="M101" s="17"/>
      <c r="N101" s="17"/>
      <c r="O101" s="17"/>
      <c r="P101" s="23"/>
      <c r="Q101" s="17"/>
      <c r="R101" s="17"/>
      <c r="S101" s="17"/>
      <c r="T101" s="17"/>
      <c r="U101" s="17"/>
      <c r="V101" s="17"/>
      <c r="W101" s="17"/>
    </row>
    <row r="102" ht="18.75" customHeight="1" spans="1:23">
      <c r="A102" s="57" t="s">
        <v>61</v>
      </c>
      <c r="B102" s="9" t="s">
        <v>289</v>
      </c>
      <c r="C102" s="10" t="s">
        <v>253</v>
      </c>
      <c r="D102" s="9" t="s">
        <v>114</v>
      </c>
      <c r="E102" s="9" t="s">
        <v>115</v>
      </c>
      <c r="F102" s="9" t="s">
        <v>254</v>
      </c>
      <c r="G102" s="9" t="s">
        <v>253</v>
      </c>
      <c r="H102" s="17">
        <v>86000</v>
      </c>
      <c r="I102" s="17">
        <v>86000</v>
      </c>
      <c r="J102" s="17"/>
      <c r="K102" s="17"/>
      <c r="L102" s="17">
        <v>86000</v>
      </c>
      <c r="M102" s="17"/>
      <c r="N102" s="17"/>
      <c r="O102" s="17"/>
      <c r="P102" s="23"/>
      <c r="Q102" s="17"/>
      <c r="R102" s="17"/>
      <c r="S102" s="17"/>
      <c r="T102" s="17"/>
      <c r="U102" s="17"/>
      <c r="V102" s="17"/>
      <c r="W102" s="17"/>
    </row>
    <row r="103" ht="18.75" customHeight="1" spans="1:23">
      <c r="A103" s="57" t="s">
        <v>61</v>
      </c>
      <c r="B103" s="9" t="s">
        <v>290</v>
      </c>
      <c r="C103" s="10" t="s">
        <v>256</v>
      </c>
      <c r="D103" s="9" t="s">
        <v>86</v>
      </c>
      <c r="E103" s="9" t="s">
        <v>87</v>
      </c>
      <c r="F103" s="9" t="s">
        <v>257</v>
      </c>
      <c r="G103" s="9" t="s">
        <v>258</v>
      </c>
      <c r="H103" s="17">
        <v>132600</v>
      </c>
      <c r="I103" s="17">
        <v>132600</v>
      </c>
      <c r="J103" s="17"/>
      <c r="K103" s="17"/>
      <c r="L103" s="17">
        <v>132600</v>
      </c>
      <c r="M103" s="17"/>
      <c r="N103" s="17"/>
      <c r="O103" s="17"/>
      <c r="P103" s="23"/>
      <c r="Q103" s="17"/>
      <c r="R103" s="17"/>
      <c r="S103" s="17"/>
      <c r="T103" s="17"/>
      <c r="U103" s="17"/>
      <c r="V103" s="17"/>
      <c r="W103" s="17"/>
    </row>
    <row r="104" ht="18.75" customHeight="1" spans="1:23">
      <c r="A104" s="57" t="s">
        <v>63</v>
      </c>
      <c r="B104" s="9" t="s">
        <v>291</v>
      </c>
      <c r="C104" s="10" t="s">
        <v>241</v>
      </c>
      <c r="D104" s="9" t="s">
        <v>118</v>
      </c>
      <c r="E104" s="9" t="s">
        <v>119</v>
      </c>
      <c r="F104" s="9" t="s">
        <v>193</v>
      </c>
      <c r="G104" s="9" t="s">
        <v>194</v>
      </c>
      <c r="H104" s="17">
        <v>2522616</v>
      </c>
      <c r="I104" s="17">
        <v>2522616</v>
      </c>
      <c r="J104" s="17"/>
      <c r="K104" s="17"/>
      <c r="L104" s="17">
        <v>2522616</v>
      </c>
      <c r="M104" s="17"/>
      <c r="N104" s="17"/>
      <c r="O104" s="17"/>
      <c r="P104" s="23"/>
      <c r="Q104" s="17"/>
      <c r="R104" s="17"/>
      <c r="S104" s="17"/>
      <c r="T104" s="17"/>
      <c r="U104" s="17"/>
      <c r="V104" s="17"/>
      <c r="W104" s="17"/>
    </row>
    <row r="105" ht="18.75" customHeight="1" spans="1:23">
      <c r="A105" s="57" t="s">
        <v>63</v>
      </c>
      <c r="B105" s="9" t="s">
        <v>291</v>
      </c>
      <c r="C105" s="10" t="s">
        <v>241</v>
      </c>
      <c r="D105" s="9" t="s">
        <v>118</v>
      </c>
      <c r="E105" s="9" t="s">
        <v>119</v>
      </c>
      <c r="F105" s="9" t="s">
        <v>195</v>
      </c>
      <c r="G105" s="9" t="s">
        <v>196</v>
      </c>
      <c r="H105" s="17">
        <v>287868</v>
      </c>
      <c r="I105" s="17">
        <v>287868</v>
      </c>
      <c r="J105" s="17"/>
      <c r="K105" s="17"/>
      <c r="L105" s="17">
        <v>287868</v>
      </c>
      <c r="M105" s="17"/>
      <c r="N105" s="17"/>
      <c r="O105" s="17"/>
      <c r="P105" s="23"/>
      <c r="Q105" s="17"/>
      <c r="R105" s="17"/>
      <c r="S105" s="17"/>
      <c r="T105" s="17"/>
      <c r="U105" s="17"/>
      <c r="V105" s="17"/>
      <c r="W105" s="17"/>
    </row>
    <row r="106" ht="18.75" customHeight="1" spans="1:23">
      <c r="A106" s="57" t="s">
        <v>63</v>
      </c>
      <c r="B106" s="9" t="s">
        <v>291</v>
      </c>
      <c r="C106" s="10" t="s">
        <v>241</v>
      </c>
      <c r="D106" s="9" t="s">
        <v>118</v>
      </c>
      <c r="E106" s="9" t="s">
        <v>119</v>
      </c>
      <c r="F106" s="9" t="s">
        <v>242</v>
      </c>
      <c r="G106" s="9" t="s">
        <v>243</v>
      </c>
      <c r="H106" s="17">
        <v>1716000</v>
      </c>
      <c r="I106" s="17">
        <v>1716000</v>
      </c>
      <c r="J106" s="17"/>
      <c r="K106" s="17"/>
      <c r="L106" s="17">
        <v>1716000</v>
      </c>
      <c r="M106" s="17"/>
      <c r="N106" s="17"/>
      <c r="O106" s="17"/>
      <c r="P106" s="23"/>
      <c r="Q106" s="17"/>
      <c r="R106" s="17"/>
      <c r="S106" s="17"/>
      <c r="T106" s="17"/>
      <c r="U106" s="17"/>
      <c r="V106" s="17"/>
      <c r="W106" s="17"/>
    </row>
    <row r="107" ht="18.75" customHeight="1" spans="1:23">
      <c r="A107" s="57" t="s">
        <v>63</v>
      </c>
      <c r="B107" s="9" t="s">
        <v>291</v>
      </c>
      <c r="C107" s="10" t="s">
        <v>241</v>
      </c>
      <c r="D107" s="9" t="s">
        <v>118</v>
      </c>
      <c r="E107" s="9" t="s">
        <v>119</v>
      </c>
      <c r="F107" s="9" t="s">
        <v>242</v>
      </c>
      <c r="G107" s="9" t="s">
        <v>243</v>
      </c>
      <c r="H107" s="17">
        <v>887280</v>
      </c>
      <c r="I107" s="17">
        <v>887280</v>
      </c>
      <c r="J107" s="17"/>
      <c r="K107" s="17"/>
      <c r="L107" s="17">
        <v>887280</v>
      </c>
      <c r="M107" s="17"/>
      <c r="N107" s="17"/>
      <c r="O107" s="17"/>
      <c r="P107" s="23"/>
      <c r="Q107" s="17"/>
      <c r="R107" s="17"/>
      <c r="S107" s="17"/>
      <c r="T107" s="17"/>
      <c r="U107" s="17"/>
      <c r="V107" s="17"/>
      <c r="W107" s="17"/>
    </row>
    <row r="108" ht="18.75" customHeight="1" spans="1:23">
      <c r="A108" s="57" t="s">
        <v>63</v>
      </c>
      <c r="B108" s="9" t="s">
        <v>292</v>
      </c>
      <c r="C108" s="10" t="s">
        <v>200</v>
      </c>
      <c r="D108" s="9" t="s">
        <v>88</v>
      </c>
      <c r="E108" s="9" t="s">
        <v>89</v>
      </c>
      <c r="F108" s="9" t="s">
        <v>201</v>
      </c>
      <c r="G108" s="9" t="s">
        <v>202</v>
      </c>
      <c r="H108" s="17">
        <v>867471.68</v>
      </c>
      <c r="I108" s="17">
        <v>867471.68</v>
      </c>
      <c r="J108" s="17"/>
      <c r="K108" s="17"/>
      <c r="L108" s="17">
        <v>867471.68</v>
      </c>
      <c r="M108" s="17"/>
      <c r="N108" s="17"/>
      <c r="O108" s="17"/>
      <c r="P108" s="23"/>
      <c r="Q108" s="17"/>
      <c r="R108" s="17"/>
      <c r="S108" s="17"/>
      <c r="T108" s="17"/>
      <c r="U108" s="17"/>
      <c r="V108" s="17"/>
      <c r="W108" s="17"/>
    </row>
    <row r="109" ht="18.75" customHeight="1" spans="1:23">
      <c r="A109" s="57" t="s">
        <v>63</v>
      </c>
      <c r="B109" s="9" t="s">
        <v>292</v>
      </c>
      <c r="C109" s="10" t="s">
        <v>200</v>
      </c>
      <c r="D109" s="9" t="s">
        <v>118</v>
      </c>
      <c r="E109" s="9" t="s">
        <v>119</v>
      </c>
      <c r="F109" s="9" t="s">
        <v>203</v>
      </c>
      <c r="G109" s="9" t="s">
        <v>204</v>
      </c>
      <c r="H109" s="17">
        <v>37951.89</v>
      </c>
      <c r="I109" s="17">
        <v>37951.89</v>
      </c>
      <c r="J109" s="17"/>
      <c r="K109" s="17"/>
      <c r="L109" s="17">
        <v>37951.89</v>
      </c>
      <c r="M109" s="17"/>
      <c r="N109" s="17"/>
      <c r="O109" s="17"/>
      <c r="P109" s="23"/>
      <c r="Q109" s="17"/>
      <c r="R109" s="17"/>
      <c r="S109" s="17"/>
      <c r="T109" s="17"/>
      <c r="U109" s="17"/>
      <c r="V109" s="17"/>
      <c r="W109" s="17"/>
    </row>
    <row r="110" ht="18.75" customHeight="1" spans="1:23">
      <c r="A110" s="57" t="s">
        <v>63</v>
      </c>
      <c r="B110" s="9" t="s">
        <v>292</v>
      </c>
      <c r="C110" s="10" t="s">
        <v>200</v>
      </c>
      <c r="D110" s="9" t="s">
        <v>134</v>
      </c>
      <c r="E110" s="9" t="s">
        <v>135</v>
      </c>
      <c r="F110" s="9" t="s">
        <v>205</v>
      </c>
      <c r="G110" s="9" t="s">
        <v>206</v>
      </c>
      <c r="H110" s="17">
        <v>450000.93</v>
      </c>
      <c r="I110" s="17">
        <v>450000.93</v>
      </c>
      <c r="J110" s="17"/>
      <c r="K110" s="17"/>
      <c r="L110" s="17">
        <v>450000.93</v>
      </c>
      <c r="M110" s="17"/>
      <c r="N110" s="17"/>
      <c r="O110" s="17"/>
      <c r="P110" s="23"/>
      <c r="Q110" s="17"/>
      <c r="R110" s="17"/>
      <c r="S110" s="17"/>
      <c r="T110" s="17"/>
      <c r="U110" s="17"/>
      <c r="V110" s="17"/>
      <c r="W110" s="17"/>
    </row>
    <row r="111" ht="18.75" customHeight="1" spans="1:23">
      <c r="A111" s="57" t="s">
        <v>63</v>
      </c>
      <c r="B111" s="9" t="s">
        <v>292</v>
      </c>
      <c r="C111" s="10" t="s">
        <v>200</v>
      </c>
      <c r="D111" s="9" t="s">
        <v>136</v>
      </c>
      <c r="E111" s="9" t="s">
        <v>137</v>
      </c>
      <c r="F111" s="9" t="s">
        <v>203</v>
      </c>
      <c r="G111" s="9" t="s">
        <v>204</v>
      </c>
      <c r="H111" s="17">
        <v>21686.79</v>
      </c>
      <c r="I111" s="17">
        <v>21686.79</v>
      </c>
      <c r="J111" s="17"/>
      <c r="K111" s="17"/>
      <c r="L111" s="17">
        <v>21686.79</v>
      </c>
      <c r="M111" s="17"/>
      <c r="N111" s="17"/>
      <c r="O111" s="17"/>
      <c r="P111" s="23"/>
      <c r="Q111" s="17"/>
      <c r="R111" s="17"/>
      <c r="S111" s="17"/>
      <c r="T111" s="17"/>
      <c r="U111" s="17"/>
      <c r="V111" s="17"/>
      <c r="W111" s="17"/>
    </row>
    <row r="112" ht="18.75" customHeight="1" spans="1:23">
      <c r="A112" s="57" t="s">
        <v>63</v>
      </c>
      <c r="B112" s="9" t="s">
        <v>292</v>
      </c>
      <c r="C112" s="10" t="s">
        <v>200</v>
      </c>
      <c r="D112" s="9" t="s">
        <v>136</v>
      </c>
      <c r="E112" s="9" t="s">
        <v>137</v>
      </c>
      <c r="F112" s="9" t="s">
        <v>203</v>
      </c>
      <c r="G112" s="9" t="s">
        <v>204</v>
      </c>
      <c r="H112" s="17">
        <v>29299</v>
      </c>
      <c r="I112" s="17">
        <v>29299</v>
      </c>
      <c r="J112" s="17"/>
      <c r="K112" s="17"/>
      <c r="L112" s="17">
        <v>29299</v>
      </c>
      <c r="M112" s="17"/>
      <c r="N112" s="17"/>
      <c r="O112" s="17"/>
      <c r="P112" s="23"/>
      <c r="Q112" s="17"/>
      <c r="R112" s="17"/>
      <c r="S112" s="17"/>
      <c r="T112" s="17"/>
      <c r="U112" s="17"/>
      <c r="V112" s="17"/>
      <c r="W112" s="17"/>
    </row>
    <row r="113" ht="18.75" customHeight="1" spans="1:23">
      <c r="A113" s="57" t="s">
        <v>63</v>
      </c>
      <c r="B113" s="9" t="s">
        <v>293</v>
      </c>
      <c r="C113" s="10" t="s">
        <v>146</v>
      </c>
      <c r="D113" s="9" t="s">
        <v>145</v>
      </c>
      <c r="E113" s="9" t="s">
        <v>146</v>
      </c>
      <c r="F113" s="9" t="s">
        <v>208</v>
      </c>
      <c r="G113" s="9" t="s">
        <v>146</v>
      </c>
      <c r="H113" s="17">
        <v>744024</v>
      </c>
      <c r="I113" s="17">
        <v>744024</v>
      </c>
      <c r="J113" s="17"/>
      <c r="K113" s="17"/>
      <c r="L113" s="17">
        <v>744024</v>
      </c>
      <c r="M113" s="17"/>
      <c r="N113" s="17"/>
      <c r="O113" s="17"/>
      <c r="P113" s="23"/>
      <c r="Q113" s="17"/>
      <c r="R113" s="17"/>
      <c r="S113" s="17"/>
      <c r="T113" s="17"/>
      <c r="U113" s="17"/>
      <c r="V113" s="17"/>
      <c r="W113" s="17"/>
    </row>
    <row r="114" ht="18.75" customHeight="1" spans="1:23">
      <c r="A114" s="57" t="s">
        <v>63</v>
      </c>
      <c r="B114" s="9" t="s">
        <v>294</v>
      </c>
      <c r="C114" s="10" t="s">
        <v>210</v>
      </c>
      <c r="D114" s="9" t="s">
        <v>86</v>
      </c>
      <c r="E114" s="9" t="s">
        <v>87</v>
      </c>
      <c r="F114" s="9" t="s">
        <v>211</v>
      </c>
      <c r="G114" s="9" t="s">
        <v>212</v>
      </c>
      <c r="H114" s="17">
        <v>403200</v>
      </c>
      <c r="I114" s="17">
        <v>403200</v>
      </c>
      <c r="J114" s="17"/>
      <c r="K114" s="17"/>
      <c r="L114" s="17">
        <v>403200</v>
      </c>
      <c r="M114" s="17"/>
      <c r="N114" s="17"/>
      <c r="O114" s="17"/>
      <c r="P114" s="23"/>
      <c r="Q114" s="17"/>
      <c r="R114" s="17"/>
      <c r="S114" s="17"/>
      <c r="T114" s="17"/>
      <c r="U114" s="17"/>
      <c r="V114" s="17"/>
      <c r="W114" s="17"/>
    </row>
    <row r="115" ht="18.75" customHeight="1" spans="1:23">
      <c r="A115" s="57" t="s">
        <v>63</v>
      </c>
      <c r="B115" s="9" t="s">
        <v>295</v>
      </c>
      <c r="C115" s="10" t="s">
        <v>214</v>
      </c>
      <c r="D115" s="9" t="s">
        <v>118</v>
      </c>
      <c r="E115" s="9" t="s">
        <v>119</v>
      </c>
      <c r="F115" s="9" t="s">
        <v>215</v>
      </c>
      <c r="G115" s="9" t="s">
        <v>216</v>
      </c>
      <c r="H115" s="17">
        <v>25000</v>
      </c>
      <c r="I115" s="17">
        <v>25000</v>
      </c>
      <c r="J115" s="17"/>
      <c r="K115" s="17"/>
      <c r="L115" s="17">
        <v>25000</v>
      </c>
      <c r="M115" s="17"/>
      <c r="N115" s="17"/>
      <c r="O115" s="17"/>
      <c r="P115" s="23"/>
      <c r="Q115" s="17"/>
      <c r="R115" s="17"/>
      <c r="S115" s="17"/>
      <c r="T115" s="17"/>
      <c r="U115" s="17"/>
      <c r="V115" s="17"/>
      <c r="W115" s="17"/>
    </row>
    <row r="116" ht="18.75" customHeight="1" spans="1:23">
      <c r="A116" s="57" t="s">
        <v>63</v>
      </c>
      <c r="B116" s="9" t="s">
        <v>296</v>
      </c>
      <c r="C116" s="10" t="s">
        <v>225</v>
      </c>
      <c r="D116" s="9" t="s">
        <v>86</v>
      </c>
      <c r="E116" s="9" t="s">
        <v>87</v>
      </c>
      <c r="F116" s="9" t="s">
        <v>226</v>
      </c>
      <c r="G116" s="9" t="s">
        <v>227</v>
      </c>
      <c r="H116" s="17">
        <v>16800</v>
      </c>
      <c r="I116" s="17">
        <v>16800</v>
      </c>
      <c r="J116" s="17"/>
      <c r="K116" s="17"/>
      <c r="L116" s="17">
        <v>16800</v>
      </c>
      <c r="M116" s="17"/>
      <c r="N116" s="17"/>
      <c r="O116" s="17"/>
      <c r="P116" s="23"/>
      <c r="Q116" s="17"/>
      <c r="R116" s="17"/>
      <c r="S116" s="17"/>
      <c r="T116" s="17"/>
      <c r="U116" s="17"/>
      <c r="V116" s="17"/>
      <c r="W116" s="17"/>
    </row>
    <row r="117" ht="18.75" customHeight="1" spans="1:23">
      <c r="A117" s="57" t="s">
        <v>63</v>
      </c>
      <c r="B117" s="9" t="s">
        <v>297</v>
      </c>
      <c r="C117" s="10" t="s">
        <v>245</v>
      </c>
      <c r="D117" s="9" t="s">
        <v>118</v>
      </c>
      <c r="E117" s="9" t="s">
        <v>119</v>
      </c>
      <c r="F117" s="9" t="s">
        <v>242</v>
      </c>
      <c r="G117" s="9" t="s">
        <v>243</v>
      </c>
      <c r="H117" s="17">
        <v>726000</v>
      </c>
      <c r="I117" s="17">
        <v>726000</v>
      </c>
      <c r="J117" s="17"/>
      <c r="K117" s="17"/>
      <c r="L117" s="17">
        <v>726000</v>
      </c>
      <c r="M117" s="17"/>
      <c r="N117" s="17"/>
      <c r="O117" s="17"/>
      <c r="P117" s="23"/>
      <c r="Q117" s="17"/>
      <c r="R117" s="17"/>
      <c r="S117" s="17"/>
      <c r="T117" s="17"/>
      <c r="U117" s="17"/>
      <c r="V117" s="17"/>
      <c r="W117" s="17"/>
    </row>
    <row r="118" ht="18.75" customHeight="1" spans="1:23">
      <c r="A118" s="57" t="s">
        <v>63</v>
      </c>
      <c r="B118" s="9" t="s">
        <v>297</v>
      </c>
      <c r="C118" s="10" t="s">
        <v>245</v>
      </c>
      <c r="D118" s="9" t="s">
        <v>118</v>
      </c>
      <c r="E118" s="9" t="s">
        <v>119</v>
      </c>
      <c r="F118" s="9" t="s">
        <v>242</v>
      </c>
      <c r="G118" s="9" t="s">
        <v>243</v>
      </c>
      <c r="H118" s="17">
        <v>198000</v>
      </c>
      <c r="I118" s="17">
        <v>198000</v>
      </c>
      <c r="J118" s="17"/>
      <c r="K118" s="17"/>
      <c r="L118" s="17">
        <v>198000</v>
      </c>
      <c r="M118" s="17"/>
      <c r="N118" s="17"/>
      <c r="O118" s="17"/>
      <c r="P118" s="23"/>
      <c r="Q118" s="17"/>
      <c r="R118" s="17"/>
      <c r="S118" s="17"/>
      <c r="T118" s="17"/>
      <c r="U118" s="17"/>
      <c r="V118" s="17"/>
      <c r="W118" s="17"/>
    </row>
    <row r="119" ht="18.75" customHeight="1" spans="1:23">
      <c r="A119" s="57" t="s">
        <v>63</v>
      </c>
      <c r="B119" s="9" t="s">
        <v>298</v>
      </c>
      <c r="C119" s="10" t="s">
        <v>256</v>
      </c>
      <c r="D119" s="9" t="s">
        <v>86</v>
      </c>
      <c r="E119" s="9" t="s">
        <v>87</v>
      </c>
      <c r="F119" s="9" t="s">
        <v>257</v>
      </c>
      <c r="G119" s="9" t="s">
        <v>258</v>
      </c>
      <c r="H119" s="17">
        <v>218400</v>
      </c>
      <c r="I119" s="17">
        <v>218400</v>
      </c>
      <c r="J119" s="17"/>
      <c r="K119" s="17"/>
      <c r="L119" s="17">
        <v>218400</v>
      </c>
      <c r="M119" s="17"/>
      <c r="N119" s="17"/>
      <c r="O119" s="17"/>
      <c r="P119" s="23"/>
      <c r="Q119" s="17"/>
      <c r="R119" s="17"/>
      <c r="S119" s="17"/>
      <c r="T119" s="17"/>
      <c r="U119" s="17"/>
      <c r="V119" s="17"/>
      <c r="W119" s="17"/>
    </row>
    <row r="120" ht="18.75" customHeight="1" spans="1:23">
      <c r="A120" s="57" t="s">
        <v>65</v>
      </c>
      <c r="B120" s="9" t="s">
        <v>299</v>
      </c>
      <c r="C120" s="10" t="s">
        <v>245</v>
      </c>
      <c r="D120" s="9" t="s">
        <v>108</v>
      </c>
      <c r="E120" s="9" t="s">
        <v>109</v>
      </c>
      <c r="F120" s="9" t="s">
        <v>242</v>
      </c>
      <c r="G120" s="9" t="s">
        <v>243</v>
      </c>
      <c r="H120" s="17">
        <v>554400</v>
      </c>
      <c r="I120" s="17">
        <v>554400</v>
      </c>
      <c r="J120" s="17"/>
      <c r="K120" s="17"/>
      <c r="L120" s="17">
        <v>554400</v>
      </c>
      <c r="M120" s="17"/>
      <c r="N120" s="17"/>
      <c r="O120" s="17"/>
      <c r="P120" s="23"/>
      <c r="Q120" s="17"/>
      <c r="R120" s="17"/>
      <c r="S120" s="17"/>
      <c r="T120" s="17"/>
      <c r="U120" s="17"/>
      <c r="V120" s="17"/>
      <c r="W120" s="17"/>
    </row>
    <row r="121" ht="18.75" customHeight="1" spans="1:23">
      <c r="A121" s="57" t="s">
        <v>65</v>
      </c>
      <c r="B121" s="9" t="s">
        <v>299</v>
      </c>
      <c r="C121" s="10" t="s">
        <v>245</v>
      </c>
      <c r="D121" s="9" t="s">
        <v>108</v>
      </c>
      <c r="E121" s="9" t="s">
        <v>109</v>
      </c>
      <c r="F121" s="9" t="s">
        <v>242</v>
      </c>
      <c r="G121" s="9" t="s">
        <v>243</v>
      </c>
      <c r="H121" s="17">
        <v>2032800</v>
      </c>
      <c r="I121" s="17">
        <v>2032800</v>
      </c>
      <c r="J121" s="17"/>
      <c r="K121" s="17"/>
      <c r="L121" s="17">
        <v>2032800</v>
      </c>
      <c r="M121" s="17"/>
      <c r="N121" s="17"/>
      <c r="O121" s="17"/>
      <c r="P121" s="23"/>
      <c r="Q121" s="17"/>
      <c r="R121" s="17"/>
      <c r="S121" s="17"/>
      <c r="T121" s="17"/>
      <c r="U121" s="17"/>
      <c r="V121" s="17"/>
      <c r="W121" s="17"/>
    </row>
    <row r="122" ht="18.75" customHeight="1" spans="1:23">
      <c r="A122" s="57" t="s">
        <v>65</v>
      </c>
      <c r="B122" s="9" t="s">
        <v>300</v>
      </c>
      <c r="C122" s="10" t="s">
        <v>241</v>
      </c>
      <c r="D122" s="9" t="s">
        <v>102</v>
      </c>
      <c r="E122" s="9" t="s">
        <v>103</v>
      </c>
      <c r="F122" s="9" t="s">
        <v>193</v>
      </c>
      <c r="G122" s="9" t="s">
        <v>194</v>
      </c>
      <c r="H122" s="17">
        <v>8182044</v>
      </c>
      <c r="I122" s="17">
        <v>8182044</v>
      </c>
      <c r="J122" s="17"/>
      <c r="K122" s="17"/>
      <c r="L122" s="17">
        <v>8182044</v>
      </c>
      <c r="M122" s="17"/>
      <c r="N122" s="17"/>
      <c r="O122" s="17"/>
      <c r="P122" s="23"/>
      <c r="Q122" s="17"/>
      <c r="R122" s="17"/>
      <c r="S122" s="17"/>
      <c r="T122" s="17"/>
      <c r="U122" s="17"/>
      <c r="V122" s="17"/>
      <c r="W122" s="17"/>
    </row>
    <row r="123" ht="18.75" customHeight="1" spans="1:23">
      <c r="A123" s="57" t="s">
        <v>65</v>
      </c>
      <c r="B123" s="9" t="s">
        <v>300</v>
      </c>
      <c r="C123" s="10" t="s">
        <v>241</v>
      </c>
      <c r="D123" s="9" t="s">
        <v>102</v>
      </c>
      <c r="E123" s="9" t="s">
        <v>103</v>
      </c>
      <c r="F123" s="9" t="s">
        <v>195</v>
      </c>
      <c r="G123" s="9" t="s">
        <v>196</v>
      </c>
      <c r="H123" s="17">
        <v>919404</v>
      </c>
      <c r="I123" s="17">
        <v>919404</v>
      </c>
      <c r="J123" s="17"/>
      <c r="K123" s="17"/>
      <c r="L123" s="17">
        <v>919404</v>
      </c>
      <c r="M123" s="17"/>
      <c r="N123" s="17"/>
      <c r="O123" s="17"/>
      <c r="P123" s="23"/>
      <c r="Q123" s="17"/>
      <c r="R123" s="17"/>
      <c r="S123" s="17"/>
      <c r="T123" s="17"/>
      <c r="U123" s="17"/>
      <c r="V123" s="17"/>
      <c r="W123" s="17"/>
    </row>
    <row r="124" ht="18.75" customHeight="1" spans="1:23">
      <c r="A124" s="57" t="s">
        <v>65</v>
      </c>
      <c r="B124" s="9" t="s">
        <v>300</v>
      </c>
      <c r="C124" s="10" t="s">
        <v>241</v>
      </c>
      <c r="D124" s="9" t="s">
        <v>102</v>
      </c>
      <c r="E124" s="9" t="s">
        <v>103</v>
      </c>
      <c r="F124" s="9" t="s">
        <v>242</v>
      </c>
      <c r="G124" s="9" t="s">
        <v>243</v>
      </c>
      <c r="H124" s="17">
        <v>2341560</v>
      </c>
      <c r="I124" s="17">
        <v>2341560</v>
      </c>
      <c r="J124" s="17"/>
      <c r="K124" s="17"/>
      <c r="L124" s="17">
        <v>2341560</v>
      </c>
      <c r="M124" s="17"/>
      <c r="N124" s="17"/>
      <c r="O124" s="17"/>
      <c r="P124" s="23"/>
      <c r="Q124" s="17"/>
      <c r="R124" s="17"/>
      <c r="S124" s="17"/>
      <c r="T124" s="17"/>
      <c r="U124" s="17"/>
      <c r="V124" s="17"/>
      <c r="W124" s="17"/>
    </row>
    <row r="125" ht="18.75" customHeight="1" spans="1:23">
      <c r="A125" s="57" t="s">
        <v>65</v>
      </c>
      <c r="B125" s="9" t="s">
        <v>300</v>
      </c>
      <c r="C125" s="10" t="s">
        <v>241</v>
      </c>
      <c r="D125" s="9" t="s">
        <v>104</v>
      </c>
      <c r="E125" s="9" t="s">
        <v>105</v>
      </c>
      <c r="F125" s="9" t="s">
        <v>193</v>
      </c>
      <c r="G125" s="9" t="s">
        <v>194</v>
      </c>
      <c r="H125" s="17">
        <v>2184432</v>
      </c>
      <c r="I125" s="17">
        <v>2184432</v>
      </c>
      <c r="J125" s="17"/>
      <c r="K125" s="17"/>
      <c r="L125" s="17">
        <v>2184432</v>
      </c>
      <c r="M125" s="17"/>
      <c r="N125" s="17"/>
      <c r="O125" s="17"/>
      <c r="P125" s="23"/>
      <c r="Q125" s="17"/>
      <c r="R125" s="17"/>
      <c r="S125" s="17"/>
      <c r="T125" s="17"/>
      <c r="U125" s="17"/>
      <c r="V125" s="17"/>
      <c r="W125" s="17"/>
    </row>
    <row r="126" ht="18.75" customHeight="1" spans="1:23">
      <c r="A126" s="57" t="s">
        <v>65</v>
      </c>
      <c r="B126" s="9" t="s">
        <v>300</v>
      </c>
      <c r="C126" s="10" t="s">
        <v>241</v>
      </c>
      <c r="D126" s="9" t="s">
        <v>104</v>
      </c>
      <c r="E126" s="9" t="s">
        <v>105</v>
      </c>
      <c r="F126" s="9" t="s">
        <v>195</v>
      </c>
      <c r="G126" s="9" t="s">
        <v>196</v>
      </c>
      <c r="H126" s="17">
        <v>262956</v>
      </c>
      <c r="I126" s="17">
        <v>262956</v>
      </c>
      <c r="J126" s="17"/>
      <c r="K126" s="17"/>
      <c r="L126" s="17">
        <v>262956</v>
      </c>
      <c r="M126" s="17"/>
      <c r="N126" s="17"/>
      <c r="O126" s="17"/>
      <c r="P126" s="23"/>
      <c r="Q126" s="17"/>
      <c r="R126" s="17"/>
      <c r="S126" s="17"/>
      <c r="T126" s="17"/>
      <c r="U126" s="17"/>
      <c r="V126" s="17"/>
      <c r="W126" s="17"/>
    </row>
    <row r="127" ht="18.75" customHeight="1" spans="1:23">
      <c r="A127" s="57" t="s">
        <v>65</v>
      </c>
      <c r="B127" s="9" t="s">
        <v>300</v>
      </c>
      <c r="C127" s="10" t="s">
        <v>241</v>
      </c>
      <c r="D127" s="9" t="s">
        <v>104</v>
      </c>
      <c r="E127" s="9" t="s">
        <v>105</v>
      </c>
      <c r="F127" s="9" t="s">
        <v>242</v>
      </c>
      <c r="G127" s="9" t="s">
        <v>243</v>
      </c>
      <c r="H127" s="17">
        <v>838920</v>
      </c>
      <c r="I127" s="17">
        <v>838920</v>
      </c>
      <c r="J127" s="17"/>
      <c r="K127" s="17"/>
      <c r="L127" s="17">
        <v>838920</v>
      </c>
      <c r="M127" s="17"/>
      <c r="N127" s="17"/>
      <c r="O127" s="17"/>
      <c r="P127" s="23"/>
      <c r="Q127" s="17"/>
      <c r="R127" s="17"/>
      <c r="S127" s="17"/>
      <c r="T127" s="17"/>
      <c r="U127" s="17"/>
      <c r="V127" s="17"/>
      <c r="W127" s="17"/>
    </row>
    <row r="128" ht="18.75" customHeight="1" spans="1:23">
      <c r="A128" s="57" t="s">
        <v>65</v>
      </c>
      <c r="B128" s="9" t="s">
        <v>300</v>
      </c>
      <c r="C128" s="10" t="s">
        <v>241</v>
      </c>
      <c r="D128" s="9" t="s">
        <v>108</v>
      </c>
      <c r="E128" s="9" t="s">
        <v>109</v>
      </c>
      <c r="F128" s="9" t="s">
        <v>193</v>
      </c>
      <c r="G128" s="9" t="s">
        <v>194</v>
      </c>
      <c r="H128" s="17">
        <v>5990520</v>
      </c>
      <c r="I128" s="17">
        <v>5990520</v>
      </c>
      <c r="J128" s="17"/>
      <c r="K128" s="17"/>
      <c r="L128" s="17">
        <v>5990520</v>
      </c>
      <c r="M128" s="17"/>
      <c r="N128" s="17"/>
      <c r="O128" s="17"/>
      <c r="P128" s="23"/>
      <c r="Q128" s="17"/>
      <c r="R128" s="17"/>
      <c r="S128" s="17"/>
      <c r="T128" s="17"/>
      <c r="U128" s="17"/>
      <c r="V128" s="17"/>
      <c r="W128" s="17"/>
    </row>
    <row r="129" ht="18.75" customHeight="1" spans="1:23">
      <c r="A129" s="57" t="s">
        <v>65</v>
      </c>
      <c r="B129" s="9" t="s">
        <v>300</v>
      </c>
      <c r="C129" s="10" t="s">
        <v>241</v>
      </c>
      <c r="D129" s="9" t="s">
        <v>108</v>
      </c>
      <c r="E129" s="9" t="s">
        <v>109</v>
      </c>
      <c r="F129" s="9" t="s">
        <v>195</v>
      </c>
      <c r="G129" s="9" t="s">
        <v>196</v>
      </c>
      <c r="H129" s="17">
        <v>924000</v>
      </c>
      <c r="I129" s="17">
        <v>924000</v>
      </c>
      <c r="J129" s="17"/>
      <c r="K129" s="17"/>
      <c r="L129" s="17">
        <v>924000</v>
      </c>
      <c r="M129" s="17"/>
      <c r="N129" s="17"/>
      <c r="O129" s="17"/>
      <c r="P129" s="23"/>
      <c r="Q129" s="17"/>
      <c r="R129" s="17"/>
      <c r="S129" s="17"/>
      <c r="T129" s="17"/>
      <c r="U129" s="17"/>
      <c r="V129" s="17"/>
      <c r="W129" s="17"/>
    </row>
    <row r="130" ht="18.75" customHeight="1" spans="1:23">
      <c r="A130" s="57" t="s">
        <v>65</v>
      </c>
      <c r="B130" s="9" t="s">
        <v>300</v>
      </c>
      <c r="C130" s="10" t="s">
        <v>241</v>
      </c>
      <c r="D130" s="9" t="s">
        <v>108</v>
      </c>
      <c r="E130" s="9" t="s">
        <v>109</v>
      </c>
      <c r="F130" s="9" t="s">
        <v>195</v>
      </c>
      <c r="G130" s="9" t="s">
        <v>196</v>
      </c>
      <c r="H130" s="17">
        <v>972456</v>
      </c>
      <c r="I130" s="17">
        <v>972456</v>
      </c>
      <c r="J130" s="17"/>
      <c r="K130" s="17"/>
      <c r="L130" s="17">
        <v>972456</v>
      </c>
      <c r="M130" s="17"/>
      <c r="N130" s="17"/>
      <c r="O130" s="17"/>
      <c r="P130" s="23"/>
      <c r="Q130" s="17"/>
      <c r="R130" s="17"/>
      <c r="S130" s="17"/>
      <c r="T130" s="17"/>
      <c r="U130" s="17"/>
      <c r="V130" s="17"/>
      <c r="W130" s="17"/>
    </row>
    <row r="131" ht="18.75" customHeight="1" spans="1:23">
      <c r="A131" s="57" t="s">
        <v>65</v>
      </c>
      <c r="B131" s="9" t="s">
        <v>300</v>
      </c>
      <c r="C131" s="10" t="s">
        <v>241</v>
      </c>
      <c r="D131" s="9" t="s">
        <v>108</v>
      </c>
      <c r="E131" s="9" t="s">
        <v>109</v>
      </c>
      <c r="F131" s="9" t="s">
        <v>242</v>
      </c>
      <c r="G131" s="9" t="s">
        <v>243</v>
      </c>
      <c r="H131" s="17">
        <v>4804800</v>
      </c>
      <c r="I131" s="17">
        <v>4804800</v>
      </c>
      <c r="J131" s="17"/>
      <c r="K131" s="17"/>
      <c r="L131" s="17">
        <v>4804800</v>
      </c>
      <c r="M131" s="17"/>
      <c r="N131" s="17"/>
      <c r="O131" s="17"/>
      <c r="P131" s="23"/>
      <c r="Q131" s="17"/>
      <c r="R131" s="17"/>
      <c r="S131" s="17"/>
      <c r="T131" s="17"/>
      <c r="U131" s="17"/>
      <c r="V131" s="17"/>
      <c r="W131" s="17"/>
    </row>
    <row r="132" ht="18.75" customHeight="1" spans="1:23">
      <c r="A132" s="57" t="s">
        <v>65</v>
      </c>
      <c r="B132" s="9" t="s">
        <v>300</v>
      </c>
      <c r="C132" s="10" t="s">
        <v>241</v>
      </c>
      <c r="D132" s="9" t="s">
        <v>108</v>
      </c>
      <c r="E132" s="9" t="s">
        <v>109</v>
      </c>
      <c r="F132" s="9" t="s">
        <v>242</v>
      </c>
      <c r="G132" s="9" t="s">
        <v>243</v>
      </c>
      <c r="H132" s="17">
        <v>2438340</v>
      </c>
      <c r="I132" s="17">
        <v>2438340</v>
      </c>
      <c r="J132" s="17"/>
      <c r="K132" s="17"/>
      <c r="L132" s="17">
        <v>2438340</v>
      </c>
      <c r="M132" s="17"/>
      <c r="N132" s="17"/>
      <c r="O132" s="17"/>
      <c r="P132" s="23"/>
      <c r="Q132" s="17"/>
      <c r="R132" s="17"/>
      <c r="S132" s="17"/>
      <c r="T132" s="17"/>
      <c r="U132" s="17"/>
      <c r="V132" s="17"/>
      <c r="W132" s="17"/>
    </row>
    <row r="133" ht="18.75" customHeight="1" spans="1:23">
      <c r="A133" s="57" t="s">
        <v>65</v>
      </c>
      <c r="B133" s="9" t="s">
        <v>301</v>
      </c>
      <c r="C133" s="10" t="s">
        <v>200</v>
      </c>
      <c r="D133" s="9" t="s">
        <v>88</v>
      </c>
      <c r="E133" s="9" t="s">
        <v>89</v>
      </c>
      <c r="F133" s="9" t="s">
        <v>201</v>
      </c>
      <c r="G133" s="9" t="s">
        <v>202</v>
      </c>
      <c r="H133" s="17">
        <v>2231961.28</v>
      </c>
      <c r="I133" s="17">
        <v>2231961.28</v>
      </c>
      <c r="J133" s="17"/>
      <c r="K133" s="17"/>
      <c r="L133" s="17">
        <v>2231961.28</v>
      </c>
      <c r="M133" s="17"/>
      <c r="N133" s="17"/>
      <c r="O133" s="17"/>
      <c r="P133" s="23"/>
      <c r="Q133" s="17"/>
      <c r="R133" s="17"/>
      <c r="S133" s="17"/>
      <c r="T133" s="17"/>
      <c r="U133" s="17"/>
      <c r="V133" s="17"/>
      <c r="W133" s="17"/>
    </row>
    <row r="134" ht="18.75" customHeight="1" spans="1:23">
      <c r="A134" s="57" t="s">
        <v>65</v>
      </c>
      <c r="B134" s="9" t="s">
        <v>301</v>
      </c>
      <c r="C134" s="10" t="s">
        <v>200</v>
      </c>
      <c r="D134" s="9" t="s">
        <v>108</v>
      </c>
      <c r="E134" s="9" t="s">
        <v>109</v>
      </c>
      <c r="F134" s="9" t="s">
        <v>203</v>
      </c>
      <c r="G134" s="9" t="s">
        <v>204</v>
      </c>
      <c r="H134" s="17">
        <v>97648.31</v>
      </c>
      <c r="I134" s="17">
        <v>97648.31</v>
      </c>
      <c r="J134" s="17"/>
      <c r="K134" s="17"/>
      <c r="L134" s="17">
        <v>97648.31</v>
      </c>
      <c r="M134" s="17"/>
      <c r="N134" s="17"/>
      <c r="O134" s="17"/>
      <c r="P134" s="23"/>
      <c r="Q134" s="17"/>
      <c r="R134" s="17"/>
      <c r="S134" s="17"/>
      <c r="T134" s="17"/>
      <c r="U134" s="17"/>
      <c r="V134" s="17"/>
      <c r="W134" s="17"/>
    </row>
    <row r="135" ht="18.75" customHeight="1" spans="1:23">
      <c r="A135" s="57" t="s">
        <v>65</v>
      </c>
      <c r="B135" s="9" t="s">
        <v>301</v>
      </c>
      <c r="C135" s="10" t="s">
        <v>200</v>
      </c>
      <c r="D135" s="9" t="s">
        <v>134</v>
      </c>
      <c r="E135" s="9" t="s">
        <v>135</v>
      </c>
      <c r="F135" s="9" t="s">
        <v>205</v>
      </c>
      <c r="G135" s="9" t="s">
        <v>206</v>
      </c>
      <c r="H135" s="17">
        <v>1157829.91</v>
      </c>
      <c r="I135" s="17">
        <v>1157829.91</v>
      </c>
      <c r="J135" s="17"/>
      <c r="K135" s="17"/>
      <c r="L135" s="17">
        <v>1157829.91</v>
      </c>
      <c r="M135" s="17"/>
      <c r="N135" s="17"/>
      <c r="O135" s="17"/>
      <c r="P135" s="23"/>
      <c r="Q135" s="17"/>
      <c r="R135" s="17"/>
      <c r="S135" s="17"/>
      <c r="T135" s="17"/>
      <c r="U135" s="17"/>
      <c r="V135" s="17"/>
      <c r="W135" s="17"/>
    </row>
    <row r="136" ht="18.75" customHeight="1" spans="1:23">
      <c r="A136" s="57" t="s">
        <v>65</v>
      </c>
      <c r="B136" s="9" t="s">
        <v>301</v>
      </c>
      <c r="C136" s="10" t="s">
        <v>200</v>
      </c>
      <c r="D136" s="9" t="s">
        <v>136</v>
      </c>
      <c r="E136" s="9" t="s">
        <v>137</v>
      </c>
      <c r="F136" s="9" t="s">
        <v>203</v>
      </c>
      <c r="G136" s="9" t="s">
        <v>204</v>
      </c>
      <c r="H136" s="17">
        <v>129551</v>
      </c>
      <c r="I136" s="17">
        <v>129551</v>
      </c>
      <c r="J136" s="17"/>
      <c r="K136" s="17"/>
      <c r="L136" s="17">
        <v>129551</v>
      </c>
      <c r="M136" s="17"/>
      <c r="N136" s="17"/>
      <c r="O136" s="17"/>
      <c r="P136" s="23"/>
      <c r="Q136" s="17"/>
      <c r="R136" s="17"/>
      <c r="S136" s="17"/>
      <c r="T136" s="17"/>
      <c r="U136" s="17"/>
      <c r="V136" s="17"/>
      <c r="W136" s="17"/>
    </row>
    <row r="137" ht="18.75" customHeight="1" spans="1:23">
      <c r="A137" s="57" t="s">
        <v>65</v>
      </c>
      <c r="B137" s="9" t="s">
        <v>301</v>
      </c>
      <c r="C137" s="10" t="s">
        <v>200</v>
      </c>
      <c r="D137" s="9" t="s">
        <v>136</v>
      </c>
      <c r="E137" s="9" t="s">
        <v>137</v>
      </c>
      <c r="F137" s="9" t="s">
        <v>203</v>
      </c>
      <c r="G137" s="9" t="s">
        <v>204</v>
      </c>
      <c r="H137" s="17">
        <v>55799.03</v>
      </c>
      <c r="I137" s="17">
        <v>55799.03</v>
      </c>
      <c r="J137" s="17"/>
      <c r="K137" s="17"/>
      <c r="L137" s="17">
        <v>55799.03</v>
      </c>
      <c r="M137" s="17"/>
      <c r="N137" s="17"/>
      <c r="O137" s="17"/>
      <c r="P137" s="23"/>
      <c r="Q137" s="17"/>
      <c r="R137" s="17"/>
      <c r="S137" s="17"/>
      <c r="T137" s="17"/>
      <c r="U137" s="17"/>
      <c r="V137" s="17"/>
      <c r="W137" s="17"/>
    </row>
    <row r="138" ht="18.75" customHeight="1" spans="1:23">
      <c r="A138" s="57" t="s">
        <v>65</v>
      </c>
      <c r="B138" s="9" t="s">
        <v>302</v>
      </c>
      <c r="C138" s="10" t="s">
        <v>146</v>
      </c>
      <c r="D138" s="9" t="s">
        <v>145</v>
      </c>
      <c r="E138" s="9" t="s">
        <v>146</v>
      </c>
      <c r="F138" s="9" t="s">
        <v>208</v>
      </c>
      <c r="G138" s="9" t="s">
        <v>146</v>
      </c>
      <c r="H138" s="17">
        <v>2004924</v>
      </c>
      <c r="I138" s="17">
        <v>2004924</v>
      </c>
      <c r="J138" s="17"/>
      <c r="K138" s="17"/>
      <c r="L138" s="17">
        <v>2004924</v>
      </c>
      <c r="M138" s="17"/>
      <c r="N138" s="17"/>
      <c r="O138" s="17"/>
      <c r="P138" s="23"/>
      <c r="Q138" s="17"/>
      <c r="R138" s="17"/>
      <c r="S138" s="17"/>
      <c r="T138" s="17"/>
      <c r="U138" s="17"/>
      <c r="V138" s="17"/>
      <c r="W138" s="17"/>
    </row>
    <row r="139" ht="18.75" customHeight="1" spans="1:23">
      <c r="A139" s="57" t="s">
        <v>65</v>
      </c>
      <c r="B139" s="9" t="s">
        <v>303</v>
      </c>
      <c r="C139" s="10" t="s">
        <v>210</v>
      </c>
      <c r="D139" s="9" t="s">
        <v>86</v>
      </c>
      <c r="E139" s="9" t="s">
        <v>87</v>
      </c>
      <c r="F139" s="9" t="s">
        <v>211</v>
      </c>
      <c r="G139" s="9" t="s">
        <v>212</v>
      </c>
      <c r="H139" s="17">
        <v>3081600</v>
      </c>
      <c r="I139" s="17">
        <v>3081600</v>
      </c>
      <c r="J139" s="17"/>
      <c r="K139" s="17"/>
      <c r="L139" s="17">
        <v>3081600</v>
      </c>
      <c r="M139" s="17"/>
      <c r="N139" s="17"/>
      <c r="O139" s="17"/>
      <c r="P139" s="23"/>
      <c r="Q139" s="17"/>
      <c r="R139" s="17"/>
      <c r="S139" s="17"/>
      <c r="T139" s="17"/>
      <c r="U139" s="17"/>
      <c r="V139" s="17"/>
      <c r="W139" s="17"/>
    </row>
    <row r="140" ht="18.75" customHeight="1" spans="1:23">
      <c r="A140" s="57" t="s">
        <v>65</v>
      </c>
      <c r="B140" s="9" t="s">
        <v>304</v>
      </c>
      <c r="C140" s="10" t="s">
        <v>256</v>
      </c>
      <c r="D140" s="9" t="s">
        <v>86</v>
      </c>
      <c r="E140" s="9" t="s">
        <v>87</v>
      </c>
      <c r="F140" s="9" t="s">
        <v>257</v>
      </c>
      <c r="G140" s="9" t="s">
        <v>258</v>
      </c>
      <c r="H140" s="17">
        <v>1669200</v>
      </c>
      <c r="I140" s="17">
        <v>1669200</v>
      </c>
      <c r="J140" s="17"/>
      <c r="K140" s="17"/>
      <c r="L140" s="17">
        <v>1669200</v>
      </c>
      <c r="M140" s="17"/>
      <c r="N140" s="17"/>
      <c r="O140" s="17"/>
      <c r="P140" s="23"/>
      <c r="Q140" s="17"/>
      <c r="R140" s="17"/>
      <c r="S140" s="17"/>
      <c r="T140" s="17"/>
      <c r="U140" s="17"/>
      <c r="V140" s="17"/>
      <c r="W140" s="17"/>
    </row>
    <row r="141" ht="18.75" customHeight="1" spans="1:23">
      <c r="A141" s="57" t="s">
        <v>65</v>
      </c>
      <c r="B141" s="9" t="s">
        <v>305</v>
      </c>
      <c r="C141" s="10" t="s">
        <v>225</v>
      </c>
      <c r="D141" s="9" t="s">
        <v>86</v>
      </c>
      <c r="E141" s="9" t="s">
        <v>87</v>
      </c>
      <c r="F141" s="9" t="s">
        <v>226</v>
      </c>
      <c r="G141" s="9" t="s">
        <v>227</v>
      </c>
      <c r="H141" s="17">
        <v>128400</v>
      </c>
      <c r="I141" s="17">
        <v>128400</v>
      </c>
      <c r="J141" s="17"/>
      <c r="K141" s="17"/>
      <c r="L141" s="17">
        <v>128400</v>
      </c>
      <c r="M141" s="17"/>
      <c r="N141" s="17"/>
      <c r="O141" s="17"/>
      <c r="P141" s="23"/>
      <c r="Q141" s="17"/>
      <c r="R141" s="17"/>
      <c r="S141" s="17"/>
      <c r="T141" s="17"/>
      <c r="U141" s="17"/>
      <c r="V141" s="17"/>
      <c r="W141" s="17"/>
    </row>
    <row r="142" ht="18.75" customHeight="1" spans="1:23">
      <c r="A142" s="57" t="s">
        <v>65</v>
      </c>
      <c r="B142" s="9" t="s">
        <v>306</v>
      </c>
      <c r="C142" s="10" t="s">
        <v>307</v>
      </c>
      <c r="D142" s="9" t="s">
        <v>102</v>
      </c>
      <c r="E142" s="9" t="s">
        <v>103</v>
      </c>
      <c r="F142" s="9" t="s">
        <v>228</v>
      </c>
      <c r="G142" s="9" t="s">
        <v>229</v>
      </c>
      <c r="H142" s="17">
        <v>550000</v>
      </c>
      <c r="I142" s="17">
        <v>550000</v>
      </c>
      <c r="J142" s="17"/>
      <c r="K142" s="17"/>
      <c r="L142" s="17">
        <v>550000</v>
      </c>
      <c r="M142" s="17"/>
      <c r="N142" s="17"/>
      <c r="O142" s="17"/>
      <c r="P142" s="23"/>
      <c r="Q142" s="17"/>
      <c r="R142" s="17"/>
      <c r="S142" s="17"/>
      <c r="T142" s="17"/>
      <c r="U142" s="17"/>
      <c r="V142" s="17"/>
      <c r="W142" s="17"/>
    </row>
    <row r="143" ht="18.75" customHeight="1" spans="1:23">
      <c r="A143" s="57" t="s">
        <v>65</v>
      </c>
      <c r="B143" s="9" t="s">
        <v>306</v>
      </c>
      <c r="C143" s="10" t="s">
        <v>307</v>
      </c>
      <c r="D143" s="9" t="s">
        <v>104</v>
      </c>
      <c r="E143" s="9" t="s">
        <v>105</v>
      </c>
      <c r="F143" s="9" t="s">
        <v>228</v>
      </c>
      <c r="G143" s="9" t="s">
        <v>229</v>
      </c>
      <c r="H143" s="17">
        <v>120000</v>
      </c>
      <c r="I143" s="17">
        <v>120000</v>
      </c>
      <c r="J143" s="17"/>
      <c r="K143" s="17"/>
      <c r="L143" s="17">
        <v>120000</v>
      </c>
      <c r="M143" s="17"/>
      <c r="N143" s="17"/>
      <c r="O143" s="17"/>
      <c r="P143" s="23"/>
      <c r="Q143" s="17"/>
      <c r="R143" s="17"/>
      <c r="S143" s="17"/>
      <c r="T143" s="17"/>
      <c r="U143" s="17"/>
      <c r="V143" s="17"/>
      <c r="W143" s="17"/>
    </row>
    <row r="144" ht="18.75" customHeight="1" spans="1:23">
      <c r="A144" s="57" t="s">
        <v>65</v>
      </c>
      <c r="B144" s="9" t="s">
        <v>308</v>
      </c>
      <c r="C144" s="10" t="s">
        <v>309</v>
      </c>
      <c r="D144" s="9" t="s">
        <v>102</v>
      </c>
      <c r="E144" s="9" t="s">
        <v>103</v>
      </c>
      <c r="F144" s="9" t="s">
        <v>219</v>
      </c>
      <c r="G144" s="9" t="s">
        <v>220</v>
      </c>
      <c r="H144" s="17">
        <v>1095000</v>
      </c>
      <c r="I144" s="17"/>
      <c r="J144" s="17"/>
      <c r="K144" s="17"/>
      <c r="L144" s="17"/>
      <c r="M144" s="17"/>
      <c r="N144" s="17"/>
      <c r="O144" s="17"/>
      <c r="P144" s="23"/>
      <c r="Q144" s="17"/>
      <c r="R144" s="17">
        <v>1095000</v>
      </c>
      <c r="S144" s="17">
        <v>1095000</v>
      </c>
      <c r="T144" s="17"/>
      <c r="U144" s="17"/>
      <c r="V144" s="17"/>
      <c r="W144" s="17"/>
    </row>
    <row r="145" ht="18.75" customHeight="1" spans="1:23">
      <c r="A145" s="57" t="s">
        <v>65</v>
      </c>
      <c r="B145" s="9" t="s">
        <v>308</v>
      </c>
      <c r="C145" s="10" t="s">
        <v>309</v>
      </c>
      <c r="D145" s="9" t="s">
        <v>102</v>
      </c>
      <c r="E145" s="9" t="s">
        <v>103</v>
      </c>
      <c r="F145" s="9" t="s">
        <v>219</v>
      </c>
      <c r="G145" s="9" t="s">
        <v>220</v>
      </c>
      <c r="H145" s="17">
        <v>108800</v>
      </c>
      <c r="I145" s="17"/>
      <c r="J145" s="17"/>
      <c r="K145" s="17"/>
      <c r="L145" s="17"/>
      <c r="M145" s="17"/>
      <c r="N145" s="17"/>
      <c r="O145" s="17"/>
      <c r="P145" s="23"/>
      <c r="Q145" s="17"/>
      <c r="R145" s="17">
        <v>108800</v>
      </c>
      <c r="S145" s="17">
        <v>108800</v>
      </c>
      <c r="T145" s="17"/>
      <c r="U145" s="17"/>
      <c r="V145" s="17"/>
      <c r="W145" s="17"/>
    </row>
    <row r="146" ht="18.75" customHeight="1" spans="1:23">
      <c r="A146" s="57" t="s">
        <v>65</v>
      </c>
      <c r="B146" s="9" t="s">
        <v>308</v>
      </c>
      <c r="C146" s="10" t="s">
        <v>309</v>
      </c>
      <c r="D146" s="9" t="s">
        <v>102</v>
      </c>
      <c r="E146" s="9" t="s">
        <v>103</v>
      </c>
      <c r="F146" s="9" t="s">
        <v>219</v>
      </c>
      <c r="G146" s="9" t="s">
        <v>220</v>
      </c>
      <c r="H146" s="17">
        <v>133000</v>
      </c>
      <c r="I146" s="17"/>
      <c r="J146" s="17"/>
      <c r="K146" s="17"/>
      <c r="L146" s="17"/>
      <c r="M146" s="17"/>
      <c r="N146" s="17"/>
      <c r="O146" s="17"/>
      <c r="P146" s="23"/>
      <c r="Q146" s="17"/>
      <c r="R146" s="17">
        <v>133000</v>
      </c>
      <c r="S146" s="17">
        <v>133000</v>
      </c>
      <c r="T146" s="17"/>
      <c r="U146" s="17"/>
      <c r="V146" s="17"/>
      <c r="W146" s="17"/>
    </row>
    <row r="147" ht="18.75" customHeight="1" spans="1:23">
      <c r="A147" s="12" t="s">
        <v>32</v>
      </c>
      <c r="B147" s="12"/>
      <c r="C147" s="12"/>
      <c r="D147" s="12"/>
      <c r="E147" s="12"/>
      <c r="F147" s="12"/>
      <c r="G147" s="12"/>
      <c r="H147" s="17">
        <v>65926640.34</v>
      </c>
      <c r="I147" s="17">
        <v>64589840.34</v>
      </c>
      <c r="J147" s="17"/>
      <c r="K147" s="17"/>
      <c r="L147" s="17">
        <v>64589840.34</v>
      </c>
      <c r="M147" s="17"/>
      <c r="N147" s="17"/>
      <c r="O147" s="17"/>
      <c r="P147" s="17"/>
      <c r="Q147" s="17"/>
      <c r="R147" s="17">
        <v>1336800</v>
      </c>
      <c r="S147" s="17">
        <v>1336800</v>
      </c>
      <c r="T147" s="17"/>
      <c r="U147" s="17"/>
      <c r="V147" s="17"/>
      <c r="W147" s="17"/>
    </row>
  </sheetData>
  <mergeCells count="30">
    <mergeCell ref="A3:W3"/>
    <mergeCell ref="A4:G4"/>
    <mergeCell ref="I5:W5"/>
    <mergeCell ref="I6:M6"/>
    <mergeCell ref="N6:P6"/>
    <mergeCell ref="R6:W6"/>
    <mergeCell ref="A147:G14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4"/>
  <sheetViews>
    <sheetView showZeros="0" workbookViewId="0">
      <pane ySplit="1" topLeftCell="A7" activePane="bottomLeft" state="frozen"/>
      <selection/>
      <selection pane="bottomLeft" activeCell="B18" sqref="B18"/>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310</v>
      </c>
    </row>
    <row r="3" ht="45" customHeight="1" spans="1:23">
      <c r="A3" s="4" t="s">
        <v>311</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"单位名称："&amp;"峨山彝族自治县卫生健康局"</f>
        <v>单位名称：峨山彝族自治县卫生健康局</v>
      </c>
      <c r="B4" s="5"/>
      <c r="C4" s="5"/>
      <c r="D4" s="5"/>
      <c r="E4" s="5"/>
      <c r="F4" s="5"/>
      <c r="G4" s="5"/>
      <c r="H4" s="5"/>
      <c r="I4" s="54"/>
      <c r="J4" s="54"/>
      <c r="K4" s="54"/>
      <c r="L4" s="54"/>
      <c r="M4" s="54"/>
      <c r="N4" s="6"/>
      <c r="O4" s="6"/>
      <c r="P4" s="6"/>
      <c r="Q4" s="6"/>
      <c r="R4" s="6"/>
      <c r="S4" s="6"/>
      <c r="T4" s="6"/>
      <c r="U4" s="6"/>
      <c r="V4" s="6"/>
      <c r="W4" s="6" t="s">
        <v>29</v>
      </c>
    </row>
    <row r="5" ht="18.75" customHeight="1" spans="1:23">
      <c r="A5" s="13" t="s">
        <v>312</v>
      </c>
      <c r="B5" s="13" t="s">
        <v>176</v>
      </c>
      <c r="C5" s="13" t="s">
        <v>177</v>
      </c>
      <c r="D5" s="13" t="s">
        <v>313</v>
      </c>
      <c r="E5" s="13" t="s">
        <v>178</v>
      </c>
      <c r="F5" s="13" t="s">
        <v>179</v>
      </c>
      <c r="G5" s="13" t="s">
        <v>314</v>
      </c>
      <c r="H5" s="13" t="s">
        <v>181</v>
      </c>
      <c r="I5" s="47" t="s">
        <v>32</v>
      </c>
      <c r="J5" s="47" t="s">
        <v>315</v>
      </c>
      <c r="K5" s="13"/>
      <c r="L5" s="13"/>
      <c r="M5" s="13"/>
      <c r="N5" s="13" t="s">
        <v>183</v>
      </c>
      <c r="O5" s="13"/>
      <c r="P5" s="13"/>
      <c r="Q5" s="13" t="s">
        <v>38</v>
      </c>
      <c r="R5" s="13" t="s">
        <v>71</v>
      </c>
      <c r="S5" s="13"/>
      <c r="T5" s="13"/>
      <c r="U5" s="13"/>
      <c r="V5" s="13"/>
      <c r="W5" s="13"/>
    </row>
    <row r="6" ht="18.75" customHeight="1" spans="1:23">
      <c r="A6" s="13"/>
      <c r="B6" s="13"/>
      <c r="C6" s="13"/>
      <c r="D6" s="13"/>
      <c r="E6" s="13"/>
      <c r="F6" s="13"/>
      <c r="G6" s="13"/>
      <c r="H6" s="13"/>
      <c r="I6" s="47" t="s">
        <v>184</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316</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32" customHeight="1" spans="1:23">
      <c r="A10" s="9"/>
      <c r="B10" s="9"/>
      <c r="C10" s="10" t="s">
        <v>317</v>
      </c>
      <c r="D10" s="9"/>
      <c r="E10" s="9"/>
      <c r="F10" s="9"/>
      <c r="G10" s="9"/>
      <c r="H10" s="9"/>
      <c r="I10" s="11">
        <v>26400</v>
      </c>
      <c r="J10" s="11">
        <v>26400</v>
      </c>
      <c r="K10" s="11">
        <v>26400</v>
      </c>
      <c r="L10" s="11"/>
      <c r="M10" s="11"/>
      <c r="N10" s="11"/>
      <c r="O10" s="11"/>
      <c r="P10" s="11"/>
      <c r="Q10" s="11"/>
      <c r="R10" s="11"/>
      <c r="S10" s="11"/>
      <c r="T10" s="11"/>
      <c r="U10" s="11"/>
      <c r="V10" s="11"/>
      <c r="W10" s="11"/>
    </row>
    <row r="11" ht="32" customHeight="1" spans="1:23">
      <c r="A11" s="9" t="s">
        <v>318</v>
      </c>
      <c r="B11" s="9" t="s">
        <v>319</v>
      </c>
      <c r="C11" s="10" t="s">
        <v>317</v>
      </c>
      <c r="D11" s="9" t="s">
        <v>56</v>
      </c>
      <c r="E11" s="9" t="s">
        <v>128</v>
      </c>
      <c r="F11" s="9" t="s">
        <v>129</v>
      </c>
      <c r="G11" s="9" t="s">
        <v>211</v>
      </c>
      <c r="H11" s="9" t="s">
        <v>212</v>
      </c>
      <c r="I11" s="11">
        <v>2400</v>
      </c>
      <c r="J11" s="11">
        <v>2400</v>
      </c>
      <c r="K11" s="11">
        <v>2400</v>
      </c>
      <c r="L11" s="11"/>
      <c r="M11" s="11"/>
      <c r="N11" s="11"/>
      <c r="O11" s="11"/>
      <c r="P11" s="11"/>
      <c r="Q11" s="11"/>
      <c r="R11" s="11"/>
      <c r="S11" s="11"/>
      <c r="T11" s="11"/>
      <c r="U11" s="11"/>
      <c r="V11" s="11"/>
      <c r="W11" s="11"/>
    </row>
    <row r="12" ht="32" customHeight="1" spans="1:23">
      <c r="A12" s="9" t="s">
        <v>318</v>
      </c>
      <c r="B12" s="9" t="s">
        <v>319</v>
      </c>
      <c r="C12" s="10" t="s">
        <v>317</v>
      </c>
      <c r="D12" s="9" t="s">
        <v>56</v>
      </c>
      <c r="E12" s="9" t="s">
        <v>128</v>
      </c>
      <c r="F12" s="9" t="s">
        <v>129</v>
      </c>
      <c r="G12" s="9" t="s">
        <v>211</v>
      </c>
      <c r="H12" s="9" t="s">
        <v>212</v>
      </c>
      <c r="I12" s="11">
        <v>24000</v>
      </c>
      <c r="J12" s="11">
        <v>24000</v>
      </c>
      <c r="K12" s="11">
        <v>24000</v>
      </c>
      <c r="L12" s="11"/>
      <c r="M12" s="11"/>
      <c r="N12" s="11"/>
      <c r="O12" s="11"/>
      <c r="P12" s="23"/>
      <c r="Q12" s="11"/>
      <c r="R12" s="11"/>
      <c r="S12" s="11"/>
      <c r="T12" s="11"/>
      <c r="U12" s="11"/>
      <c r="V12" s="11"/>
      <c r="W12" s="11"/>
    </row>
    <row r="13" ht="18.75" customHeight="1" spans="1:23">
      <c r="A13" s="23"/>
      <c r="B13" s="23"/>
      <c r="C13" s="10" t="s">
        <v>320</v>
      </c>
      <c r="D13" s="23"/>
      <c r="E13" s="23"/>
      <c r="F13" s="23"/>
      <c r="G13" s="23"/>
      <c r="H13" s="23"/>
      <c r="I13" s="11">
        <v>221535.2</v>
      </c>
      <c r="J13" s="11">
        <v>221535.2</v>
      </c>
      <c r="K13" s="11">
        <v>221535.2</v>
      </c>
      <c r="L13" s="11"/>
      <c r="M13" s="11"/>
      <c r="N13" s="11"/>
      <c r="O13" s="11"/>
      <c r="P13" s="23"/>
      <c r="Q13" s="11"/>
      <c r="R13" s="11"/>
      <c r="S13" s="11"/>
      <c r="T13" s="11"/>
      <c r="U13" s="11"/>
      <c r="V13" s="11"/>
      <c r="W13" s="11"/>
    </row>
    <row r="14" ht="18.75" customHeight="1" spans="1:23">
      <c r="A14" s="9" t="s">
        <v>318</v>
      </c>
      <c r="B14" s="9" t="s">
        <v>321</v>
      </c>
      <c r="C14" s="10" t="s">
        <v>320</v>
      </c>
      <c r="D14" s="9" t="s">
        <v>56</v>
      </c>
      <c r="E14" s="9" t="s">
        <v>92</v>
      </c>
      <c r="F14" s="9" t="s">
        <v>93</v>
      </c>
      <c r="G14" s="9" t="s">
        <v>322</v>
      </c>
      <c r="H14" s="9" t="s">
        <v>323</v>
      </c>
      <c r="I14" s="11">
        <v>221535.2</v>
      </c>
      <c r="J14" s="11">
        <v>221535.2</v>
      </c>
      <c r="K14" s="11">
        <v>221535.2</v>
      </c>
      <c r="L14" s="11"/>
      <c r="M14" s="11"/>
      <c r="N14" s="11"/>
      <c r="O14" s="11"/>
      <c r="P14" s="23"/>
      <c r="Q14" s="11"/>
      <c r="R14" s="11"/>
      <c r="S14" s="11"/>
      <c r="T14" s="11"/>
      <c r="U14" s="11"/>
      <c r="V14" s="11"/>
      <c r="W14" s="11"/>
    </row>
    <row r="15" ht="18.75" customHeight="1" spans="1:23">
      <c r="A15" s="23"/>
      <c r="B15" s="23"/>
      <c r="C15" s="10" t="s">
        <v>324</v>
      </c>
      <c r="D15" s="23"/>
      <c r="E15" s="23"/>
      <c r="F15" s="23"/>
      <c r="G15" s="23"/>
      <c r="H15" s="23"/>
      <c r="I15" s="11">
        <v>100000</v>
      </c>
      <c r="J15" s="11">
        <v>100000</v>
      </c>
      <c r="K15" s="11">
        <v>100000</v>
      </c>
      <c r="L15" s="11"/>
      <c r="M15" s="11"/>
      <c r="N15" s="11"/>
      <c r="O15" s="11"/>
      <c r="P15" s="23"/>
      <c r="Q15" s="11"/>
      <c r="R15" s="11"/>
      <c r="S15" s="11"/>
      <c r="T15" s="11"/>
      <c r="U15" s="11"/>
      <c r="V15" s="11"/>
      <c r="W15" s="11"/>
    </row>
    <row r="16" ht="18.75" customHeight="1" spans="1:23">
      <c r="A16" s="9" t="s">
        <v>325</v>
      </c>
      <c r="B16" s="9" t="s">
        <v>326</v>
      </c>
      <c r="C16" s="10" t="s">
        <v>324</v>
      </c>
      <c r="D16" s="9" t="s">
        <v>56</v>
      </c>
      <c r="E16" s="9" t="s">
        <v>140</v>
      </c>
      <c r="F16" s="9" t="s">
        <v>139</v>
      </c>
      <c r="G16" s="9" t="s">
        <v>327</v>
      </c>
      <c r="H16" s="9" t="s">
        <v>328</v>
      </c>
      <c r="I16" s="11">
        <v>100000</v>
      </c>
      <c r="J16" s="11">
        <v>100000</v>
      </c>
      <c r="K16" s="11">
        <v>100000</v>
      </c>
      <c r="L16" s="11"/>
      <c r="M16" s="11"/>
      <c r="N16" s="11"/>
      <c r="O16" s="11"/>
      <c r="P16" s="23"/>
      <c r="Q16" s="11"/>
      <c r="R16" s="11"/>
      <c r="S16" s="11"/>
      <c r="T16" s="11"/>
      <c r="U16" s="11"/>
      <c r="V16" s="11"/>
      <c r="W16" s="11"/>
    </row>
    <row r="17" ht="18.75" customHeight="1" spans="1:23">
      <c r="A17" s="23"/>
      <c r="B17" s="23"/>
      <c r="C17" s="10" t="s">
        <v>329</v>
      </c>
      <c r="D17" s="23"/>
      <c r="E17" s="23"/>
      <c r="F17" s="23"/>
      <c r="G17" s="23"/>
      <c r="H17" s="23"/>
      <c r="I17" s="11">
        <v>354144</v>
      </c>
      <c r="J17" s="11">
        <v>354144</v>
      </c>
      <c r="K17" s="11">
        <v>354144</v>
      </c>
      <c r="L17" s="11"/>
      <c r="M17" s="11"/>
      <c r="N17" s="11"/>
      <c r="O17" s="11"/>
      <c r="P17" s="23"/>
      <c r="Q17" s="11"/>
      <c r="R17" s="11"/>
      <c r="S17" s="11"/>
      <c r="T17" s="11"/>
      <c r="U17" s="11"/>
      <c r="V17" s="11"/>
      <c r="W17" s="11"/>
    </row>
    <row r="18" ht="18.75" customHeight="1" spans="1:23">
      <c r="A18" s="9" t="s">
        <v>318</v>
      </c>
      <c r="B18" s="9" t="s">
        <v>330</v>
      </c>
      <c r="C18" s="10" t="s">
        <v>329</v>
      </c>
      <c r="D18" s="9" t="s">
        <v>56</v>
      </c>
      <c r="E18" s="9" t="s">
        <v>120</v>
      </c>
      <c r="F18" s="9" t="s">
        <v>121</v>
      </c>
      <c r="G18" s="9" t="s">
        <v>331</v>
      </c>
      <c r="H18" s="9" t="s">
        <v>332</v>
      </c>
      <c r="I18" s="11">
        <v>354144</v>
      </c>
      <c r="J18" s="11">
        <v>354144</v>
      </c>
      <c r="K18" s="11">
        <v>354144</v>
      </c>
      <c r="L18" s="11"/>
      <c r="M18" s="11"/>
      <c r="N18" s="11"/>
      <c r="O18" s="11"/>
      <c r="P18" s="23"/>
      <c r="Q18" s="11"/>
      <c r="R18" s="11"/>
      <c r="S18" s="11"/>
      <c r="T18" s="11"/>
      <c r="U18" s="11"/>
      <c r="V18" s="11"/>
      <c r="W18" s="11"/>
    </row>
    <row r="19" ht="18.75" customHeight="1" spans="1:23">
      <c r="A19" s="23"/>
      <c r="B19" s="23"/>
      <c r="C19" s="10" t="s">
        <v>333</v>
      </c>
      <c r="D19" s="23"/>
      <c r="E19" s="23"/>
      <c r="F19" s="23"/>
      <c r="G19" s="23"/>
      <c r="H19" s="23"/>
      <c r="I19" s="11">
        <v>273096</v>
      </c>
      <c r="J19" s="11">
        <v>273096</v>
      </c>
      <c r="K19" s="11">
        <v>273096</v>
      </c>
      <c r="L19" s="11"/>
      <c r="M19" s="11"/>
      <c r="N19" s="11"/>
      <c r="O19" s="11"/>
      <c r="P19" s="23"/>
      <c r="Q19" s="11"/>
      <c r="R19" s="11"/>
      <c r="S19" s="11"/>
      <c r="T19" s="11"/>
      <c r="U19" s="11"/>
      <c r="V19" s="11"/>
      <c r="W19" s="11"/>
    </row>
    <row r="20" ht="18.75" customHeight="1" spans="1:23">
      <c r="A20" s="9" t="s">
        <v>318</v>
      </c>
      <c r="B20" s="9" t="s">
        <v>334</v>
      </c>
      <c r="C20" s="10" t="s">
        <v>333</v>
      </c>
      <c r="D20" s="9" t="s">
        <v>56</v>
      </c>
      <c r="E20" s="9" t="s">
        <v>128</v>
      </c>
      <c r="F20" s="9" t="s">
        <v>129</v>
      </c>
      <c r="G20" s="9" t="s">
        <v>211</v>
      </c>
      <c r="H20" s="9" t="s">
        <v>212</v>
      </c>
      <c r="I20" s="11">
        <v>6624</v>
      </c>
      <c r="J20" s="11">
        <v>6624</v>
      </c>
      <c r="K20" s="11">
        <v>6624</v>
      </c>
      <c r="L20" s="11"/>
      <c r="M20" s="11"/>
      <c r="N20" s="11"/>
      <c r="O20" s="11"/>
      <c r="P20" s="23"/>
      <c r="Q20" s="11"/>
      <c r="R20" s="11"/>
      <c r="S20" s="11"/>
      <c r="T20" s="11"/>
      <c r="U20" s="11"/>
      <c r="V20" s="11"/>
      <c r="W20" s="11"/>
    </row>
    <row r="21" ht="18.75" customHeight="1" spans="1:23">
      <c r="A21" s="9" t="s">
        <v>318</v>
      </c>
      <c r="B21" s="9" t="s">
        <v>334</v>
      </c>
      <c r="C21" s="10" t="s">
        <v>333</v>
      </c>
      <c r="D21" s="9" t="s">
        <v>56</v>
      </c>
      <c r="E21" s="9" t="s">
        <v>128</v>
      </c>
      <c r="F21" s="9" t="s">
        <v>129</v>
      </c>
      <c r="G21" s="9" t="s">
        <v>211</v>
      </c>
      <c r="H21" s="9" t="s">
        <v>212</v>
      </c>
      <c r="I21" s="11">
        <v>2400</v>
      </c>
      <c r="J21" s="11">
        <v>2400</v>
      </c>
      <c r="K21" s="11">
        <v>2400</v>
      </c>
      <c r="L21" s="11"/>
      <c r="M21" s="11"/>
      <c r="N21" s="11"/>
      <c r="O21" s="11"/>
      <c r="P21" s="23"/>
      <c r="Q21" s="11"/>
      <c r="R21" s="11"/>
      <c r="S21" s="11"/>
      <c r="T21" s="11"/>
      <c r="U21" s="11"/>
      <c r="V21" s="11"/>
      <c r="W21" s="11"/>
    </row>
    <row r="22" ht="18.75" customHeight="1" spans="1:23">
      <c r="A22" s="9" t="s">
        <v>318</v>
      </c>
      <c r="B22" s="9" t="s">
        <v>334</v>
      </c>
      <c r="C22" s="10" t="s">
        <v>333</v>
      </c>
      <c r="D22" s="9" t="s">
        <v>56</v>
      </c>
      <c r="E22" s="9" t="s">
        <v>128</v>
      </c>
      <c r="F22" s="9" t="s">
        <v>129</v>
      </c>
      <c r="G22" s="9" t="s">
        <v>211</v>
      </c>
      <c r="H22" s="9" t="s">
        <v>212</v>
      </c>
      <c r="I22" s="11">
        <v>8640</v>
      </c>
      <c r="J22" s="11">
        <v>8640</v>
      </c>
      <c r="K22" s="11">
        <v>8640</v>
      </c>
      <c r="L22" s="11"/>
      <c r="M22" s="11"/>
      <c r="N22" s="11"/>
      <c r="O22" s="11"/>
      <c r="P22" s="23"/>
      <c r="Q22" s="11"/>
      <c r="R22" s="11"/>
      <c r="S22" s="11"/>
      <c r="T22" s="11"/>
      <c r="U22" s="11"/>
      <c r="V22" s="11"/>
      <c r="W22" s="11"/>
    </row>
    <row r="23" ht="18.75" customHeight="1" spans="1:23">
      <c r="A23" s="9" t="s">
        <v>318</v>
      </c>
      <c r="B23" s="9" t="s">
        <v>334</v>
      </c>
      <c r="C23" s="10" t="s">
        <v>333</v>
      </c>
      <c r="D23" s="9" t="s">
        <v>56</v>
      </c>
      <c r="E23" s="9" t="s">
        <v>128</v>
      </c>
      <c r="F23" s="9" t="s">
        <v>129</v>
      </c>
      <c r="G23" s="9" t="s">
        <v>211</v>
      </c>
      <c r="H23" s="9" t="s">
        <v>212</v>
      </c>
      <c r="I23" s="11">
        <v>10560</v>
      </c>
      <c r="J23" s="11">
        <v>10560</v>
      </c>
      <c r="K23" s="11">
        <v>10560</v>
      </c>
      <c r="L23" s="11"/>
      <c r="M23" s="11"/>
      <c r="N23" s="11"/>
      <c r="O23" s="11"/>
      <c r="P23" s="23"/>
      <c r="Q23" s="11"/>
      <c r="R23" s="11"/>
      <c r="S23" s="11"/>
      <c r="T23" s="11"/>
      <c r="U23" s="11"/>
      <c r="V23" s="11"/>
      <c r="W23" s="11"/>
    </row>
    <row r="24" ht="18.75" customHeight="1" spans="1:23">
      <c r="A24" s="9" t="s">
        <v>318</v>
      </c>
      <c r="B24" s="9" t="s">
        <v>334</v>
      </c>
      <c r="C24" s="10" t="s">
        <v>333</v>
      </c>
      <c r="D24" s="9" t="s">
        <v>56</v>
      </c>
      <c r="E24" s="9" t="s">
        <v>128</v>
      </c>
      <c r="F24" s="9" t="s">
        <v>129</v>
      </c>
      <c r="G24" s="9" t="s">
        <v>211</v>
      </c>
      <c r="H24" s="9" t="s">
        <v>212</v>
      </c>
      <c r="I24" s="11">
        <v>34560</v>
      </c>
      <c r="J24" s="11">
        <v>34560</v>
      </c>
      <c r="K24" s="11">
        <v>34560</v>
      </c>
      <c r="L24" s="11"/>
      <c r="M24" s="11"/>
      <c r="N24" s="11"/>
      <c r="O24" s="11"/>
      <c r="P24" s="23"/>
      <c r="Q24" s="11"/>
      <c r="R24" s="11"/>
      <c r="S24" s="11"/>
      <c r="T24" s="11"/>
      <c r="U24" s="11"/>
      <c r="V24" s="11"/>
      <c r="W24" s="11"/>
    </row>
    <row r="25" ht="18.75" customHeight="1" spans="1:23">
      <c r="A25" s="9" t="s">
        <v>318</v>
      </c>
      <c r="B25" s="9" t="s">
        <v>334</v>
      </c>
      <c r="C25" s="10" t="s">
        <v>333</v>
      </c>
      <c r="D25" s="9" t="s">
        <v>56</v>
      </c>
      <c r="E25" s="9" t="s">
        <v>128</v>
      </c>
      <c r="F25" s="9" t="s">
        <v>129</v>
      </c>
      <c r="G25" s="9" t="s">
        <v>211</v>
      </c>
      <c r="H25" s="9" t="s">
        <v>212</v>
      </c>
      <c r="I25" s="11">
        <v>23788.8</v>
      </c>
      <c r="J25" s="11">
        <v>23788.8</v>
      </c>
      <c r="K25" s="11">
        <v>23788.8</v>
      </c>
      <c r="L25" s="11"/>
      <c r="M25" s="11"/>
      <c r="N25" s="11"/>
      <c r="O25" s="11"/>
      <c r="P25" s="23"/>
      <c r="Q25" s="11"/>
      <c r="R25" s="11"/>
      <c r="S25" s="11"/>
      <c r="T25" s="11"/>
      <c r="U25" s="11"/>
      <c r="V25" s="11"/>
      <c r="W25" s="11"/>
    </row>
    <row r="26" ht="18.75" customHeight="1" spans="1:23">
      <c r="A26" s="9" t="s">
        <v>318</v>
      </c>
      <c r="B26" s="9" t="s">
        <v>334</v>
      </c>
      <c r="C26" s="10" t="s">
        <v>333</v>
      </c>
      <c r="D26" s="9" t="s">
        <v>56</v>
      </c>
      <c r="E26" s="9" t="s">
        <v>128</v>
      </c>
      <c r="F26" s="9" t="s">
        <v>129</v>
      </c>
      <c r="G26" s="9" t="s">
        <v>211</v>
      </c>
      <c r="H26" s="9" t="s">
        <v>212</v>
      </c>
      <c r="I26" s="11">
        <v>1536</v>
      </c>
      <c r="J26" s="11">
        <v>1536</v>
      </c>
      <c r="K26" s="11">
        <v>1536</v>
      </c>
      <c r="L26" s="11"/>
      <c r="M26" s="11"/>
      <c r="N26" s="11"/>
      <c r="O26" s="11"/>
      <c r="P26" s="23"/>
      <c r="Q26" s="11"/>
      <c r="R26" s="11"/>
      <c r="S26" s="11"/>
      <c r="T26" s="11"/>
      <c r="U26" s="11"/>
      <c r="V26" s="11"/>
      <c r="W26" s="11"/>
    </row>
    <row r="27" ht="18.75" customHeight="1" spans="1:23">
      <c r="A27" s="9" t="s">
        <v>318</v>
      </c>
      <c r="B27" s="9" t="s">
        <v>334</v>
      </c>
      <c r="C27" s="10" t="s">
        <v>333</v>
      </c>
      <c r="D27" s="9" t="s">
        <v>56</v>
      </c>
      <c r="E27" s="9" t="s">
        <v>128</v>
      </c>
      <c r="F27" s="9" t="s">
        <v>129</v>
      </c>
      <c r="G27" s="9" t="s">
        <v>211</v>
      </c>
      <c r="H27" s="9" t="s">
        <v>212</v>
      </c>
      <c r="I27" s="11">
        <v>10800</v>
      </c>
      <c r="J27" s="11">
        <v>10800</v>
      </c>
      <c r="K27" s="11">
        <v>10800</v>
      </c>
      <c r="L27" s="11"/>
      <c r="M27" s="11"/>
      <c r="N27" s="11"/>
      <c r="O27" s="11"/>
      <c r="P27" s="23"/>
      <c r="Q27" s="11"/>
      <c r="R27" s="11"/>
      <c r="S27" s="11"/>
      <c r="T27" s="11"/>
      <c r="U27" s="11"/>
      <c r="V27" s="11"/>
      <c r="W27" s="11"/>
    </row>
    <row r="28" ht="18.75" customHeight="1" spans="1:23">
      <c r="A28" s="9" t="s">
        <v>318</v>
      </c>
      <c r="B28" s="9" t="s">
        <v>334</v>
      </c>
      <c r="C28" s="10" t="s">
        <v>333</v>
      </c>
      <c r="D28" s="9" t="s">
        <v>56</v>
      </c>
      <c r="E28" s="9" t="s">
        <v>128</v>
      </c>
      <c r="F28" s="9" t="s">
        <v>129</v>
      </c>
      <c r="G28" s="9" t="s">
        <v>211</v>
      </c>
      <c r="H28" s="9" t="s">
        <v>212</v>
      </c>
      <c r="I28" s="11">
        <v>136944</v>
      </c>
      <c r="J28" s="11">
        <v>136944</v>
      </c>
      <c r="K28" s="11">
        <v>136944</v>
      </c>
      <c r="L28" s="11"/>
      <c r="M28" s="11"/>
      <c r="N28" s="11"/>
      <c r="O28" s="11"/>
      <c r="P28" s="23"/>
      <c r="Q28" s="11"/>
      <c r="R28" s="11"/>
      <c r="S28" s="11"/>
      <c r="T28" s="11"/>
      <c r="U28" s="11"/>
      <c r="V28" s="11"/>
      <c r="W28" s="11"/>
    </row>
    <row r="29" ht="18.75" customHeight="1" spans="1:23">
      <c r="A29" s="9" t="s">
        <v>318</v>
      </c>
      <c r="B29" s="9" t="s">
        <v>334</v>
      </c>
      <c r="C29" s="10" t="s">
        <v>333</v>
      </c>
      <c r="D29" s="9" t="s">
        <v>56</v>
      </c>
      <c r="E29" s="9" t="s">
        <v>128</v>
      </c>
      <c r="F29" s="9" t="s">
        <v>129</v>
      </c>
      <c r="G29" s="9" t="s">
        <v>211</v>
      </c>
      <c r="H29" s="9" t="s">
        <v>212</v>
      </c>
      <c r="I29" s="11">
        <v>26880</v>
      </c>
      <c r="J29" s="11">
        <v>26880</v>
      </c>
      <c r="K29" s="11">
        <v>26880</v>
      </c>
      <c r="L29" s="11"/>
      <c r="M29" s="11"/>
      <c r="N29" s="11"/>
      <c r="O29" s="11"/>
      <c r="P29" s="23"/>
      <c r="Q29" s="11"/>
      <c r="R29" s="11"/>
      <c r="S29" s="11"/>
      <c r="T29" s="11"/>
      <c r="U29" s="11"/>
      <c r="V29" s="11"/>
      <c r="W29" s="11"/>
    </row>
    <row r="30" ht="18.75" customHeight="1" spans="1:23">
      <c r="A30" s="9" t="s">
        <v>318</v>
      </c>
      <c r="B30" s="9" t="s">
        <v>334</v>
      </c>
      <c r="C30" s="10" t="s">
        <v>333</v>
      </c>
      <c r="D30" s="9" t="s">
        <v>56</v>
      </c>
      <c r="E30" s="9" t="s">
        <v>128</v>
      </c>
      <c r="F30" s="9" t="s">
        <v>129</v>
      </c>
      <c r="G30" s="9" t="s">
        <v>211</v>
      </c>
      <c r="H30" s="9" t="s">
        <v>212</v>
      </c>
      <c r="I30" s="11">
        <v>3436.8</v>
      </c>
      <c r="J30" s="11">
        <v>3436.8</v>
      </c>
      <c r="K30" s="11">
        <v>3436.8</v>
      </c>
      <c r="L30" s="11"/>
      <c r="M30" s="11"/>
      <c r="N30" s="11"/>
      <c r="O30" s="11"/>
      <c r="P30" s="23"/>
      <c r="Q30" s="11"/>
      <c r="R30" s="11"/>
      <c r="S30" s="11"/>
      <c r="T30" s="11"/>
      <c r="U30" s="11"/>
      <c r="V30" s="11"/>
      <c r="W30" s="11"/>
    </row>
    <row r="31" ht="18.75" customHeight="1" spans="1:23">
      <c r="A31" s="9" t="s">
        <v>318</v>
      </c>
      <c r="B31" s="9" t="s">
        <v>334</v>
      </c>
      <c r="C31" s="10" t="s">
        <v>333</v>
      </c>
      <c r="D31" s="9" t="s">
        <v>56</v>
      </c>
      <c r="E31" s="9" t="s">
        <v>128</v>
      </c>
      <c r="F31" s="9" t="s">
        <v>129</v>
      </c>
      <c r="G31" s="9" t="s">
        <v>211</v>
      </c>
      <c r="H31" s="9" t="s">
        <v>212</v>
      </c>
      <c r="I31" s="11">
        <v>6926.4</v>
      </c>
      <c r="J31" s="11">
        <v>6926.4</v>
      </c>
      <c r="K31" s="11">
        <v>6926.4</v>
      </c>
      <c r="L31" s="11"/>
      <c r="M31" s="11"/>
      <c r="N31" s="11"/>
      <c r="O31" s="11"/>
      <c r="P31" s="23"/>
      <c r="Q31" s="11"/>
      <c r="R31" s="11"/>
      <c r="S31" s="11"/>
      <c r="T31" s="11"/>
      <c r="U31" s="11"/>
      <c r="V31" s="11"/>
      <c r="W31" s="11"/>
    </row>
    <row r="32" ht="18.75" customHeight="1" spans="1:23">
      <c r="A32" s="23"/>
      <c r="B32" s="23"/>
      <c r="C32" s="10" t="s">
        <v>335</v>
      </c>
      <c r="D32" s="23"/>
      <c r="E32" s="23"/>
      <c r="F32" s="23"/>
      <c r="G32" s="23"/>
      <c r="H32" s="23"/>
      <c r="I32" s="11">
        <v>124140</v>
      </c>
      <c r="J32" s="11">
        <v>124140</v>
      </c>
      <c r="K32" s="11">
        <v>124140</v>
      </c>
      <c r="L32" s="11"/>
      <c r="M32" s="11"/>
      <c r="N32" s="11"/>
      <c r="O32" s="11"/>
      <c r="P32" s="23"/>
      <c r="Q32" s="11"/>
      <c r="R32" s="11"/>
      <c r="S32" s="11"/>
      <c r="T32" s="11"/>
      <c r="U32" s="11"/>
      <c r="V32" s="11"/>
      <c r="W32" s="11"/>
    </row>
    <row r="33" ht="18.75" customHeight="1" spans="1:23">
      <c r="A33" s="9" t="s">
        <v>318</v>
      </c>
      <c r="B33" s="9" t="s">
        <v>336</v>
      </c>
      <c r="C33" s="10" t="s">
        <v>335</v>
      </c>
      <c r="D33" s="9" t="s">
        <v>56</v>
      </c>
      <c r="E33" s="9" t="s">
        <v>126</v>
      </c>
      <c r="F33" s="9" t="s">
        <v>127</v>
      </c>
      <c r="G33" s="9" t="s">
        <v>211</v>
      </c>
      <c r="H33" s="9" t="s">
        <v>212</v>
      </c>
      <c r="I33" s="11">
        <v>27580</v>
      </c>
      <c r="J33" s="11">
        <v>27580</v>
      </c>
      <c r="K33" s="11">
        <v>27580</v>
      </c>
      <c r="L33" s="11"/>
      <c r="M33" s="11"/>
      <c r="N33" s="11"/>
      <c r="O33" s="11"/>
      <c r="P33" s="23"/>
      <c r="Q33" s="11"/>
      <c r="R33" s="11"/>
      <c r="S33" s="11"/>
      <c r="T33" s="11"/>
      <c r="U33" s="11"/>
      <c r="V33" s="11"/>
      <c r="W33" s="11"/>
    </row>
    <row r="34" ht="18.75" customHeight="1" spans="1:23">
      <c r="A34" s="9" t="s">
        <v>318</v>
      </c>
      <c r="B34" s="9" t="s">
        <v>336</v>
      </c>
      <c r="C34" s="10" t="s">
        <v>335</v>
      </c>
      <c r="D34" s="9" t="s">
        <v>56</v>
      </c>
      <c r="E34" s="9" t="s">
        <v>126</v>
      </c>
      <c r="F34" s="9" t="s">
        <v>127</v>
      </c>
      <c r="G34" s="9" t="s">
        <v>211</v>
      </c>
      <c r="H34" s="9" t="s">
        <v>212</v>
      </c>
      <c r="I34" s="11">
        <v>40000</v>
      </c>
      <c r="J34" s="11">
        <v>40000</v>
      </c>
      <c r="K34" s="11">
        <v>40000</v>
      </c>
      <c r="L34" s="11"/>
      <c r="M34" s="11"/>
      <c r="N34" s="11"/>
      <c r="O34" s="11"/>
      <c r="P34" s="23"/>
      <c r="Q34" s="11"/>
      <c r="R34" s="11"/>
      <c r="S34" s="11"/>
      <c r="T34" s="11"/>
      <c r="U34" s="11"/>
      <c r="V34" s="11"/>
      <c r="W34" s="11"/>
    </row>
    <row r="35" ht="18.75" customHeight="1" spans="1:23">
      <c r="A35" s="9" t="s">
        <v>318</v>
      </c>
      <c r="B35" s="9" t="s">
        <v>336</v>
      </c>
      <c r="C35" s="10" t="s">
        <v>335</v>
      </c>
      <c r="D35" s="9" t="s">
        <v>56</v>
      </c>
      <c r="E35" s="9" t="s">
        <v>126</v>
      </c>
      <c r="F35" s="9" t="s">
        <v>127</v>
      </c>
      <c r="G35" s="9" t="s">
        <v>211</v>
      </c>
      <c r="H35" s="9" t="s">
        <v>212</v>
      </c>
      <c r="I35" s="11">
        <v>27280</v>
      </c>
      <c r="J35" s="11">
        <v>27280</v>
      </c>
      <c r="K35" s="11">
        <v>27280</v>
      </c>
      <c r="L35" s="11"/>
      <c r="M35" s="11"/>
      <c r="N35" s="11"/>
      <c r="O35" s="11"/>
      <c r="P35" s="23"/>
      <c r="Q35" s="11"/>
      <c r="R35" s="11"/>
      <c r="S35" s="11"/>
      <c r="T35" s="11"/>
      <c r="U35" s="11"/>
      <c r="V35" s="11"/>
      <c r="W35" s="11"/>
    </row>
    <row r="36" ht="18.75" customHeight="1" spans="1:23">
      <c r="A36" s="9" t="s">
        <v>318</v>
      </c>
      <c r="B36" s="9" t="s">
        <v>336</v>
      </c>
      <c r="C36" s="10" t="s">
        <v>335</v>
      </c>
      <c r="D36" s="9" t="s">
        <v>56</v>
      </c>
      <c r="E36" s="9" t="s">
        <v>126</v>
      </c>
      <c r="F36" s="9" t="s">
        <v>127</v>
      </c>
      <c r="G36" s="9" t="s">
        <v>211</v>
      </c>
      <c r="H36" s="9" t="s">
        <v>212</v>
      </c>
      <c r="I36" s="11">
        <v>29280</v>
      </c>
      <c r="J36" s="11">
        <v>29280</v>
      </c>
      <c r="K36" s="11">
        <v>29280</v>
      </c>
      <c r="L36" s="11"/>
      <c r="M36" s="11"/>
      <c r="N36" s="11"/>
      <c r="O36" s="11"/>
      <c r="P36" s="23"/>
      <c r="Q36" s="11"/>
      <c r="R36" s="11"/>
      <c r="S36" s="11"/>
      <c r="T36" s="11"/>
      <c r="U36" s="11"/>
      <c r="V36" s="11"/>
      <c r="W36" s="11"/>
    </row>
    <row r="37" ht="18.75" customHeight="1" spans="1:23">
      <c r="A37" s="23"/>
      <c r="B37" s="23"/>
      <c r="C37" s="10" t="s">
        <v>337</v>
      </c>
      <c r="D37" s="23"/>
      <c r="E37" s="23"/>
      <c r="F37" s="23"/>
      <c r="G37" s="23"/>
      <c r="H37" s="23"/>
      <c r="I37" s="11">
        <v>275400</v>
      </c>
      <c r="J37" s="11">
        <v>275400</v>
      </c>
      <c r="K37" s="11">
        <v>275400</v>
      </c>
      <c r="L37" s="11"/>
      <c r="M37" s="11"/>
      <c r="N37" s="11"/>
      <c r="O37" s="11"/>
      <c r="P37" s="23"/>
      <c r="Q37" s="11"/>
      <c r="R37" s="11"/>
      <c r="S37" s="11"/>
      <c r="T37" s="11"/>
      <c r="U37" s="11"/>
      <c r="V37" s="11"/>
      <c r="W37" s="11"/>
    </row>
    <row r="38" ht="18.75" customHeight="1" spans="1:23">
      <c r="A38" s="9" t="s">
        <v>318</v>
      </c>
      <c r="B38" s="9" t="s">
        <v>338</v>
      </c>
      <c r="C38" s="10" t="s">
        <v>337</v>
      </c>
      <c r="D38" s="9" t="s">
        <v>56</v>
      </c>
      <c r="E38" s="9" t="s">
        <v>128</v>
      </c>
      <c r="F38" s="9" t="s">
        <v>129</v>
      </c>
      <c r="G38" s="9" t="s">
        <v>211</v>
      </c>
      <c r="H38" s="9" t="s">
        <v>212</v>
      </c>
      <c r="I38" s="11">
        <v>124800</v>
      </c>
      <c r="J38" s="11">
        <v>124800</v>
      </c>
      <c r="K38" s="11">
        <v>124800</v>
      </c>
      <c r="L38" s="11"/>
      <c r="M38" s="11"/>
      <c r="N38" s="11"/>
      <c r="O38" s="11"/>
      <c r="P38" s="23"/>
      <c r="Q38" s="11"/>
      <c r="R38" s="11"/>
      <c r="S38" s="11"/>
      <c r="T38" s="11"/>
      <c r="U38" s="11"/>
      <c r="V38" s="11"/>
      <c r="W38" s="11"/>
    </row>
    <row r="39" ht="18.75" customHeight="1" spans="1:23">
      <c r="A39" s="9" t="s">
        <v>318</v>
      </c>
      <c r="B39" s="9" t="s">
        <v>338</v>
      </c>
      <c r="C39" s="10" t="s">
        <v>337</v>
      </c>
      <c r="D39" s="9" t="s">
        <v>56</v>
      </c>
      <c r="E39" s="9" t="s">
        <v>128</v>
      </c>
      <c r="F39" s="9" t="s">
        <v>129</v>
      </c>
      <c r="G39" s="9" t="s">
        <v>211</v>
      </c>
      <c r="H39" s="9" t="s">
        <v>212</v>
      </c>
      <c r="I39" s="11">
        <v>133200</v>
      </c>
      <c r="J39" s="11">
        <v>133200</v>
      </c>
      <c r="K39" s="11">
        <v>133200</v>
      </c>
      <c r="L39" s="11"/>
      <c r="M39" s="11"/>
      <c r="N39" s="11"/>
      <c r="O39" s="11"/>
      <c r="P39" s="23"/>
      <c r="Q39" s="11"/>
      <c r="R39" s="11"/>
      <c r="S39" s="11"/>
      <c r="T39" s="11"/>
      <c r="U39" s="11"/>
      <c r="V39" s="11"/>
      <c r="W39" s="11"/>
    </row>
    <row r="40" ht="18.75" customHeight="1" spans="1:23">
      <c r="A40" s="9" t="s">
        <v>318</v>
      </c>
      <c r="B40" s="9" t="s">
        <v>338</v>
      </c>
      <c r="C40" s="10" t="s">
        <v>337</v>
      </c>
      <c r="D40" s="9" t="s">
        <v>56</v>
      </c>
      <c r="E40" s="9" t="s">
        <v>128</v>
      </c>
      <c r="F40" s="9" t="s">
        <v>129</v>
      </c>
      <c r="G40" s="9" t="s">
        <v>211</v>
      </c>
      <c r="H40" s="9" t="s">
        <v>212</v>
      </c>
      <c r="I40" s="11">
        <v>17400</v>
      </c>
      <c r="J40" s="11">
        <v>17400</v>
      </c>
      <c r="K40" s="11">
        <v>17400</v>
      </c>
      <c r="L40" s="11"/>
      <c r="M40" s="11"/>
      <c r="N40" s="11"/>
      <c r="O40" s="11"/>
      <c r="P40" s="23"/>
      <c r="Q40" s="11"/>
      <c r="R40" s="11"/>
      <c r="S40" s="11"/>
      <c r="T40" s="11"/>
      <c r="U40" s="11"/>
      <c r="V40" s="11"/>
      <c r="W40" s="11"/>
    </row>
    <row r="41" ht="18.75" customHeight="1" spans="1:23">
      <c r="A41" s="23"/>
      <c r="B41" s="23"/>
      <c r="C41" s="10" t="s">
        <v>339</v>
      </c>
      <c r="D41" s="23"/>
      <c r="E41" s="23"/>
      <c r="F41" s="23"/>
      <c r="G41" s="23"/>
      <c r="H41" s="23"/>
      <c r="I41" s="11">
        <v>594000</v>
      </c>
      <c r="J41" s="11">
        <v>594000</v>
      </c>
      <c r="K41" s="11">
        <v>594000</v>
      </c>
      <c r="L41" s="11"/>
      <c r="M41" s="11"/>
      <c r="N41" s="11"/>
      <c r="O41" s="11"/>
      <c r="P41" s="23"/>
      <c r="Q41" s="11"/>
      <c r="R41" s="11"/>
      <c r="S41" s="11"/>
      <c r="T41" s="11"/>
      <c r="U41" s="11"/>
      <c r="V41" s="11"/>
      <c r="W41" s="11"/>
    </row>
    <row r="42" ht="18.75" customHeight="1" spans="1:23">
      <c r="A42" s="9" t="s">
        <v>318</v>
      </c>
      <c r="B42" s="9" t="s">
        <v>340</v>
      </c>
      <c r="C42" s="10" t="s">
        <v>339</v>
      </c>
      <c r="D42" s="9" t="s">
        <v>56</v>
      </c>
      <c r="E42" s="9" t="s">
        <v>110</v>
      </c>
      <c r="F42" s="9" t="s">
        <v>111</v>
      </c>
      <c r="G42" s="9" t="s">
        <v>211</v>
      </c>
      <c r="H42" s="9" t="s">
        <v>212</v>
      </c>
      <c r="I42" s="11">
        <v>594000</v>
      </c>
      <c r="J42" s="11">
        <v>594000</v>
      </c>
      <c r="K42" s="11">
        <v>594000</v>
      </c>
      <c r="L42" s="11"/>
      <c r="M42" s="11"/>
      <c r="N42" s="11"/>
      <c r="O42" s="11"/>
      <c r="P42" s="23"/>
      <c r="Q42" s="11"/>
      <c r="R42" s="11"/>
      <c r="S42" s="11"/>
      <c r="T42" s="11"/>
      <c r="U42" s="11"/>
      <c r="V42" s="11"/>
      <c r="W42" s="11"/>
    </row>
    <row r="43" ht="18.75" customHeight="1" spans="1:23">
      <c r="A43" s="23"/>
      <c r="B43" s="23"/>
      <c r="C43" s="10" t="s">
        <v>341</v>
      </c>
      <c r="D43" s="23"/>
      <c r="E43" s="23"/>
      <c r="F43" s="23"/>
      <c r="G43" s="23"/>
      <c r="H43" s="23"/>
      <c r="I43" s="11">
        <v>82125</v>
      </c>
      <c r="J43" s="11">
        <v>82125</v>
      </c>
      <c r="K43" s="11">
        <v>82125</v>
      </c>
      <c r="L43" s="11"/>
      <c r="M43" s="11"/>
      <c r="N43" s="11"/>
      <c r="O43" s="11"/>
      <c r="P43" s="23"/>
      <c r="Q43" s="11"/>
      <c r="R43" s="11"/>
      <c r="S43" s="11"/>
      <c r="T43" s="11"/>
      <c r="U43" s="11"/>
      <c r="V43" s="11"/>
      <c r="W43" s="11"/>
    </row>
    <row r="44" ht="18.75" customHeight="1" spans="1:23">
      <c r="A44" s="9" t="s">
        <v>318</v>
      </c>
      <c r="B44" s="9" t="s">
        <v>342</v>
      </c>
      <c r="C44" s="10" t="s">
        <v>341</v>
      </c>
      <c r="D44" s="9" t="s">
        <v>56</v>
      </c>
      <c r="E44" s="9" t="s">
        <v>122</v>
      </c>
      <c r="F44" s="9" t="s">
        <v>123</v>
      </c>
      <c r="G44" s="9" t="s">
        <v>211</v>
      </c>
      <c r="H44" s="9" t="s">
        <v>212</v>
      </c>
      <c r="I44" s="11">
        <v>82125</v>
      </c>
      <c r="J44" s="11">
        <v>82125</v>
      </c>
      <c r="K44" s="11">
        <v>82125</v>
      </c>
      <c r="L44" s="11"/>
      <c r="M44" s="11"/>
      <c r="N44" s="11"/>
      <c r="O44" s="11"/>
      <c r="P44" s="23"/>
      <c r="Q44" s="11"/>
      <c r="R44" s="11"/>
      <c r="S44" s="11"/>
      <c r="T44" s="11"/>
      <c r="U44" s="11"/>
      <c r="V44" s="11"/>
      <c r="W44" s="11"/>
    </row>
    <row r="45" ht="18.75" customHeight="1" spans="1:23">
      <c r="A45" s="23"/>
      <c r="B45" s="23"/>
      <c r="C45" s="10" t="s">
        <v>343</v>
      </c>
      <c r="D45" s="23"/>
      <c r="E45" s="23"/>
      <c r="F45" s="23"/>
      <c r="G45" s="23"/>
      <c r="H45" s="23"/>
      <c r="I45" s="11">
        <v>443320</v>
      </c>
      <c r="J45" s="11">
        <v>443320</v>
      </c>
      <c r="K45" s="11">
        <v>443320</v>
      </c>
      <c r="L45" s="11"/>
      <c r="M45" s="11"/>
      <c r="N45" s="11"/>
      <c r="O45" s="11"/>
      <c r="P45" s="23"/>
      <c r="Q45" s="11"/>
      <c r="R45" s="11"/>
      <c r="S45" s="11"/>
      <c r="T45" s="11"/>
      <c r="U45" s="11"/>
      <c r="V45" s="11"/>
      <c r="W45" s="11"/>
    </row>
    <row r="46" ht="18.75" customHeight="1" spans="1:23">
      <c r="A46" s="9" t="s">
        <v>318</v>
      </c>
      <c r="B46" s="9" t="s">
        <v>344</v>
      </c>
      <c r="C46" s="10" t="s">
        <v>343</v>
      </c>
      <c r="D46" s="9" t="s">
        <v>61</v>
      </c>
      <c r="E46" s="9" t="s">
        <v>92</v>
      </c>
      <c r="F46" s="9" t="s">
        <v>93</v>
      </c>
      <c r="G46" s="9" t="s">
        <v>322</v>
      </c>
      <c r="H46" s="9" t="s">
        <v>323</v>
      </c>
      <c r="I46" s="11">
        <v>443320</v>
      </c>
      <c r="J46" s="11">
        <v>443320</v>
      </c>
      <c r="K46" s="11">
        <v>443320</v>
      </c>
      <c r="L46" s="11"/>
      <c r="M46" s="11"/>
      <c r="N46" s="11"/>
      <c r="O46" s="11"/>
      <c r="P46" s="23"/>
      <c r="Q46" s="11"/>
      <c r="R46" s="11"/>
      <c r="S46" s="11"/>
      <c r="T46" s="11"/>
      <c r="U46" s="11"/>
      <c r="V46" s="11"/>
      <c r="W46" s="11"/>
    </row>
    <row r="47" ht="18.75" customHeight="1" spans="1:23">
      <c r="A47" s="23"/>
      <c r="B47" s="23"/>
      <c r="C47" s="10" t="s">
        <v>345</v>
      </c>
      <c r="D47" s="23"/>
      <c r="E47" s="23"/>
      <c r="F47" s="23"/>
      <c r="G47" s="23"/>
      <c r="H47" s="23"/>
      <c r="I47" s="11">
        <v>7680</v>
      </c>
      <c r="J47" s="11">
        <v>7680</v>
      </c>
      <c r="K47" s="11">
        <v>7680</v>
      </c>
      <c r="L47" s="11"/>
      <c r="M47" s="11"/>
      <c r="N47" s="11"/>
      <c r="O47" s="11"/>
      <c r="P47" s="23"/>
      <c r="Q47" s="11"/>
      <c r="R47" s="11"/>
      <c r="S47" s="11"/>
      <c r="T47" s="11"/>
      <c r="U47" s="11"/>
      <c r="V47" s="11"/>
      <c r="W47" s="11"/>
    </row>
    <row r="48" ht="18.75" customHeight="1" spans="1:23">
      <c r="A48" s="9" t="s">
        <v>318</v>
      </c>
      <c r="B48" s="9" t="s">
        <v>346</v>
      </c>
      <c r="C48" s="10" t="s">
        <v>345</v>
      </c>
      <c r="D48" s="9" t="s">
        <v>61</v>
      </c>
      <c r="E48" s="9" t="s">
        <v>114</v>
      </c>
      <c r="F48" s="9" t="s">
        <v>115</v>
      </c>
      <c r="G48" s="9" t="s">
        <v>211</v>
      </c>
      <c r="H48" s="9" t="s">
        <v>212</v>
      </c>
      <c r="I48" s="11">
        <v>7680</v>
      </c>
      <c r="J48" s="11">
        <v>7680</v>
      </c>
      <c r="K48" s="11">
        <v>7680</v>
      </c>
      <c r="L48" s="11"/>
      <c r="M48" s="11"/>
      <c r="N48" s="11"/>
      <c r="O48" s="11"/>
      <c r="P48" s="23"/>
      <c r="Q48" s="11"/>
      <c r="R48" s="11"/>
      <c r="S48" s="11"/>
      <c r="T48" s="11"/>
      <c r="U48" s="11"/>
      <c r="V48" s="11"/>
      <c r="W48" s="11"/>
    </row>
    <row r="49" ht="18.75" customHeight="1" spans="1:23">
      <c r="A49" s="23"/>
      <c r="B49" s="23"/>
      <c r="C49" s="10" t="s">
        <v>347</v>
      </c>
      <c r="D49" s="23"/>
      <c r="E49" s="23"/>
      <c r="F49" s="23"/>
      <c r="G49" s="23"/>
      <c r="H49" s="23"/>
      <c r="I49" s="11">
        <v>29472</v>
      </c>
      <c r="J49" s="11">
        <v>29472</v>
      </c>
      <c r="K49" s="11">
        <v>29472</v>
      </c>
      <c r="L49" s="11"/>
      <c r="M49" s="11"/>
      <c r="N49" s="11"/>
      <c r="O49" s="11"/>
      <c r="P49" s="23"/>
      <c r="Q49" s="11"/>
      <c r="R49" s="11"/>
      <c r="S49" s="11"/>
      <c r="T49" s="11"/>
      <c r="U49" s="11"/>
      <c r="V49" s="11"/>
      <c r="W49" s="11"/>
    </row>
    <row r="50" ht="18.75" customHeight="1" spans="1:23">
      <c r="A50" s="9" t="s">
        <v>318</v>
      </c>
      <c r="B50" s="9" t="s">
        <v>348</v>
      </c>
      <c r="C50" s="10" t="s">
        <v>347</v>
      </c>
      <c r="D50" s="9" t="s">
        <v>61</v>
      </c>
      <c r="E50" s="9" t="s">
        <v>92</v>
      </c>
      <c r="F50" s="9" t="s">
        <v>93</v>
      </c>
      <c r="G50" s="9" t="s">
        <v>211</v>
      </c>
      <c r="H50" s="9" t="s">
        <v>212</v>
      </c>
      <c r="I50" s="11">
        <v>29472</v>
      </c>
      <c r="J50" s="11">
        <v>29472</v>
      </c>
      <c r="K50" s="11">
        <v>29472</v>
      </c>
      <c r="L50" s="11"/>
      <c r="M50" s="11"/>
      <c r="N50" s="11"/>
      <c r="O50" s="11"/>
      <c r="P50" s="23"/>
      <c r="Q50" s="11"/>
      <c r="R50" s="11"/>
      <c r="S50" s="11"/>
      <c r="T50" s="11"/>
      <c r="U50" s="11"/>
      <c r="V50" s="11"/>
      <c r="W50" s="11"/>
    </row>
    <row r="51" ht="18.75" customHeight="1" spans="1:23">
      <c r="A51" s="23"/>
      <c r="B51" s="23"/>
      <c r="C51" s="10" t="s">
        <v>347</v>
      </c>
      <c r="D51" s="23"/>
      <c r="E51" s="23"/>
      <c r="F51" s="23"/>
      <c r="G51" s="23"/>
      <c r="H51" s="23"/>
      <c r="I51" s="11">
        <v>16632</v>
      </c>
      <c r="J51" s="11">
        <v>16632</v>
      </c>
      <c r="K51" s="11">
        <v>16632</v>
      </c>
      <c r="L51" s="11"/>
      <c r="M51" s="11"/>
      <c r="N51" s="11"/>
      <c r="O51" s="11"/>
      <c r="P51" s="23"/>
      <c r="Q51" s="11"/>
      <c r="R51" s="11"/>
      <c r="S51" s="11"/>
      <c r="T51" s="11"/>
      <c r="U51" s="11"/>
      <c r="V51" s="11"/>
      <c r="W51" s="11"/>
    </row>
    <row r="52" ht="18.75" customHeight="1" spans="1:23">
      <c r="A52" s="9" t="s">
        <v>318</v>
      </c>
      <c r="B52" s="9" t="s">
        <v>349</v>
      </c>
      <c r="C52" s="10" t="s">
        <v>347</v>
      </c>
      <c r="D52" s="9" t="s">
        <v>63</v>
      </c>
      <c r="E52" s="9" t="s">
        <v>92</v>
      </c>
      <c r="F52" s="9" t="s">
        <v>93</v>
      </c>
      <c r="G52" s="9" t="s">
        <v>211</v>
      </c>
      <c r="H52" s="9" t="s">
        <v>212</v>
      </c>
      <c r="I52" s="11">
        <v>16632</v>
      </c>
      <c r="J52" s="11">
        <v>16632</v>
      </c>
      <c r="K52" s="11">
        <v>16632</v>
      </c>
      <c r="L52" s="11"/>
      <c r="M52" s="11"/>
      <c r="N52" s="11"/>
      <c r="O52" s="11"/>
      <c r="P52" s="23"/>
      <c r="Q52" s="11"/>
      <c r="R52" s="11"/>
      <c r="S52" s="11"/>
      <c r="T52" s="11"/>
      <c r="U52" s="11"/>
      <c r="V52" s="11"/>
      <c r="W52" s="11"/>
    </row>
    <row r="53" ht="18.75" customHeight="1" spans="1:23">
      <c r="A53" s="23"/>
      <c r="B53" s="23"/>
      <c r="C53" s="10" t="s">
        <v>350</v>
      </c>
      <c r="D53" s="23"/>
      <c r="E53" s="23"/>
      <c r="F53" s="23"/>
      <c r="G53" s="23"/>
      <c r="H53" s="23"/>
      <c r="I53" s="11">
        <v>642660</v>
      </c>
      <c r="J53" s="11"/>
      <c r="K53" s="11"/>
      <c r="L53" s="11"/>
      <c r="M53" s="11"/>
      <c r="N53" s="11"/>
      <c r="O53" s="11"/>
      <c r="P53" s="23"/>
      <c r="Q53" s="11"/>
      <c r="R53" s="11">
        <v>642660</v>
      </c>
      <c r="S53" s="11">
        <v>642660</v>
      </c>
      <c r="T53" s="11"/>
      <c r="U53" s="11"/>
      <c r="V53" s="11"/>
      <c r="W53" s="11"/>
    </row>
    <row r="54" ht="18.75" customHeight="1" spans="1:23">
      <c r="A54" s="9" t="s">
        <v>325</v>
      </c>
      <c r="B54" s="9" t="s">
        <v>351</v>
      </c>
      <c r="C54" s="10" t="s">
        <v>350</v>
      </c>
      <c r="D54" s="9" t="s">
        <v>65</v>
      </c>
      <c r="E54" s="9" t="s">
        <v>102</v>
      </c>
      <c r="F54" s="9" t="s">
        <v>103</v>
      </c>
      <c r="G54" s="9" t="s">
        <v>352</v>
      </c>
      <c r="H54" s="9" t="s">
        <v>353</v>
      </c>
      <c r="I54" s="11">
        <v>9360</v>
      </c>
      <c r="J54" s="11"/>
      <c r="K54" s="11"/>
      <c r="L54" s="11"/>
      <c r="M54" s="11"/>
      <c r="N54" s="11"/>
      <c r="O54" s="11"/>
      <c r="P54" s="23"/>
      <c r="Q54" s="11"/>
      <c r="R54" s="11">
        <v>9360</v>
      </c>
      <c r="S54" s="11">
        <v>9360</v>
      </c>
      <c r="T54" s="11"/>
      <c r="U54" s="11"/>
      <c r="V54" s="11"/>
      <c r="W54" s="11"/>
    </row>
    <row r="55" ht="18.75" customHeight="1" spans="1:23">
      <c r="A55" s="9" t="s">
        <v>325</v>
      </c>
      <c r="B55" s="9" t="s">
        <v>351</v>
      </c>
      <c r="C55" s="10" t="s">
        <v>350</v>
      </c>
      <c r="D55" s="9" t="s">
        <v>65</v>
      </c>
      <c r="E55" s="9" t="s">
        <v>102</v>
      </c>
      <c r="F55" s="9" t="s">
        <v>103</v>
      </c>
      <c r="G55" s="9" t="s">
        <v>331</v>
      </c>
      <c r="H55" s="9" t="s">
        <v>332</v>
      </c>
      <c r="I55" s="11">
        <v>633300</v>
      </c>
      <c r="J55" s="11"/>
      <c r="K55" s="11"/>
      <c r="L55" s="11"/>
      <c r="M55" s="11"/>
      <c r="N55" s="11"/>
      <c r="O55" s="11"/>
      <c r="P55" s="23"/>
      <c r="Q55" s="11"/>
      <c r="R55" s="11">
        <v>633300</v>
      </c>
      <c r="S55" s="11">
        <v>633300</v>
      </c>
      <c r="T55" s="11"/>
      <c r="U55" s="11"/>
      <c r="V55" s="11"/>
      <c r="W55" s="11"/>
    </row>
    <row r="56" ht="18.75" customHeight="1" spans="1:23">
      <c r="A56" s="23"/>
      <c r="B56" s="23"/>
      <c r="C56" s="10" t="s">
        <v>354</v>
      </c>
      <c r="D56" s="23"/>
      <c r="E56" s="23"/>
      <c r="F56" s="23"/>
      <c r="G56" s="23"/>
      <c r="H56" s="23"/>
      <c r="I56" s="11">
        <v>5421800</v>
      </c>
      <c r="J56" s="11"/>
      <c r="K56" s="11"/>
      <c r="L56" s="11"/>
      <c r="M56" s="11"/>
      <c r="N56" s="11"/>
      <c r="O56" s="11"/>
      <c r="P56" s="23"/>
      <c r="Q56" s="11"/>
      <c r="R56" s="11">
        <v>5421800</v>
      </c>
      <c r="S56" s="11">
        <v>5421800</v>
      </c>
      <c r="T56" s="11"/>
      <c r="U56" s="11"/>
      <c r="V56" s="11"/>
      <c r="W56" s="11"/>
    </row>
    <row r="57" ht="18.75" customHeight="1" spans="1:23">
      <c r="A57" s="9" t="s">
        <v>325</v>
      </c>
      <c r="B57" s="9" t="s">
        <v>355</v>
      </c>
      <c r="C57" s="10" t="s">
        <v>354</v>
      </c>
      <c r="D57" s="9" t="s">
        <v>65</v>
      </c>
      <c r="E57" s="9" t="s">
        <v>102</v>
      </c>
      <c r="F57" s="9" t="s">
        <v>103</v>
      </c>
      <c r="G57" s="9" t="s">
        <v>356</v>
      </c>
      <c r="H57" s="9" t="s">
        <v>357</v>
      </c>
      <c r="I57" s="11">
        <v>450000</v>
      </c>
      <c r="J57" s="11"/>
      <c r="K57" s="11"/>
      <c r="L57" s="11"/>
      <c r="M57" s="11"/>
      <c r="N57" s="11"/>
      <c r="O57" s="11"/>
      <c r="P57" s="23"/>
      <c r="Q57" s="11"/>
      <c r="R57" s="11">
        <v>450000</v>
      </c>
      <c r="S57" s="11">
        <v>450000</v>
      </c>
      <c r="T57" s="11"/>
      <c r="U57" s="11"/>
      <c r="V57" s="11"/>
      <c r="W57" s="11"/>
    </row>
    <row r="58" ht="18.75" customHeight="1" spans="1:23">
      <c r="A58" s="9" t="s">
        <v>325</v>
      </c>
      <c r="B58" s="9" t="s">
        <v>355</v>
      </c>
      <c r="C58" s="10" t="s">
        <v>354</v>
      </c>
      <c r="D58" s="9" t="s">
        <v>65</v>
      </c>
      <c r="E58" s="9" t="s">
        <v>102</v>
      </c>
      <c r="F58" s="9" t="s">
        <v>103</v>
      </c>
      <c r="G58" s="9" t="s">
        <v>358</v>
      </c>
      <c r="H58" s="9" t="s">
        <v>359</v>
      </c>
      <c r="I58" s="11">
        <v>2500000</v>
      </c>
      <c r="J58" s="11"/>
      <c r="K58" s="11"/>
      <c r="L58" s="11"/>
      <c r="M58" s="11"/>
      <c r="N58" s="11"/>
      <c r="O58" s="11"/>
      <c r="P58" s="23"/>
      <c r="Q58" s="11"/>
      <c r="R58" s="11">
        <v>2500000</v>
      </c>
      <c r="S58" s="11">
        <v>2500000</v>
      </c>
      <c r="T58" s="11"/>
      <c r="U58" s="11"/>
      <c r="V58" s="11"/>
      <c r="W58" s="11"/>
    </row>
    <row r="59" ht="18.75" customHeight="1" spans="1:23">
      <c r="A59" s="9" t="s">
        <v>325</v>
      </c>
      <c r="B59" s="9" t="s">
        <v>355</v>
      </c>
      <c r="C59" s="10" t="s">
        <v>354</v>
      </c>
      <c r="D59" s="9" t="s">
        <v>65</v>
      </c>
      <c r="E59" s="9" t="s">
        <v>102</v>
      </c>
      <c r="F59" s="9" t="s">
        <v>103</v>
      </c>
      <c r="G59" s="9" t="s">
        <v>360</v>
      </c>
      <c r="H59" s="9" t="s">
        <v>361</v>
      </c>
      <c r="I59" s="11">
        <v>2111800</v>
      </c>
      <c r="J59" s="11"/>
      <c r="K59" s="11"/>
      <c r="L59" s="11"/>
      <c r="M59" s="11"/>
      <c r="N59" s="11"/>
      <c r="O59" s="11"/>
      <c r="P59" s="23"/>
      <c r="Q59" s="11"/>
      <c r="R59" s="11">
        <v>2111800</v>
      </c>
      <c r="S59" s="11">
        <v>2111800</v>
      </c>
      <c r="T59" s="11"/>
      <c r="U59" s="11"/>
      <c r="V59" s="11"/>
      <c r="W59" s="11"/>
    </row>
    <row r="60" ht="18.75" customHeight="1" spans="1:23">
      <c r="A60" s="9" t="s">
        <v>325</v>
      </c>
      <c r="B60" s="9" t="s">
        <v>355</v>
      </c>
      <c r="C60" s="10" t="s">
        <v>354</v>
      </c>
      <c r="D60" s="9" t="s">
        <v>65</v>
      </c>
      <c r="E60" s="9" t="s">
        <v>102</v>
      </c>
      <c r="F60" s="9" t="s">
        <v>103</v>
      </c>
      <c r="G60" s="9" t="s">
        <v>362</v>
      </c>
      <c r="H60" s="9" t="s">
        <v>363</v>
      </c>
      <c r="I60" s="11">
        <v>360000</v>
      </c>
      <c r="J60" s="11"/>
      <c r="K60" s="11"/>
      <c r="L60" s="11"/>
      <c r="M60" s="11"/>
      <c r="N60" s="11"/>
      <c r="O60" s="11"/>
      <c r="P60" s="23"/>
      <c r="Q60" s="11"/>
      <c r="R60" s="11">
        <v>360000</v>
      </c>
      <c r="S60" s="11">
        <v>360000</v>
      </c>
      <c r="T60" s="11"/>
      <c r="U60" s="11"/>
      <c r="V60" s="11"/>
      <c r="W60" s="11"/>
    </row>
    <row r="61" ht="18.75" customHeight="1" spans="1:23">
      <c r="A61" s="23"/>
      <c r="B61" s="23"/>
      <c r="C61" s="10" t="s">
        <v>364</v>
      </c>
      <c r="D61" s="23"/>
      <c r="E61" s="23"/>
      <c r="F61" s="23"/>
      <c r="G61" s="23"/>
      <c r="H61" s="23"/>
      <c r="I61" s="11">
        <v>1270949</v>
      </c>
      <c r="J61" s="11"/>
      <c r="K61" s="11"/>
      <c r="L61" s="11"/>
      <c r="M61" s="11"/>
      <c r="N61" s="11"/>
      <c r="O61" s="11"/>
      <c r="P61" s="23"/>
      <c r="Q61" s="11"/>
      <c r="R61" s="11">
        <v>1270949</v>
      </c>
      <c r="S61" s="11">
        <v>1270949</v>
      </c>
      <c r="T61" s="11"/>
      <c r="U61" s="11"/>
      <c r="V61" s="11"/>
      <c r="W61" s="11"/>
    </row>
    <row r="62" ht="18.75" customHeight="1" spans="1:23">
      <c r="A62" s="9" t="s">
        <v>325</v>
      </c>
      <c r="B62" s="9" t="s">
        <v>365</v>
      </c>
      <c r="C62" s="10" t="s">
        <v>364</v>
      </c>
      <c r="D62" s="9" t="s">
        <v>65</v>
      </c>
      <c r="E62" s="9" t="s">
        <v>102</v>
      </c>
      <c r="F62" s="9" t="s">
        <v>103</v>
      </c>
      <c r="G62" s="9" t="s">
        <v>352</v>
      </c>
      <c r="H62" s="9" t="s">
        <v>353</v>
      </c>
      <c r="I62" s="11">
        <v>22200</v>
      </c>
      <c r="J62" s="11"/>
      <c r="K62" s="11"/>
      <c r="L62" s="11"/>
      <c r="M62" s="11"/>
      <c r="N62" s="11"/>
      <c r="O62" s="11"/>
      <c r="P62" s="23"/>
      <c r="Q62" s="11"/>
      <c r="R62" s="11">
        <v>22200</v>
      </c>
      <c r="S62" s="11">
        <v>22200</v>
      </c>
      <c r="T62" s="11"/>
      <c r="U62" s="11"/>
      <c r="V62" s="11"/>
      <c r="W62" s="11"/>
    </row>
    <row r="63" ht="18.75" customHeight="1" spans="1:23">
      <c r="A63" s="9" t="s">
        <v>325</v>
      </c>
      <c r="B63" s="9" t="s">
        <v>365</v>
      </c>
      <c r="C63" s="10" t="s">
        <v>364</v>
      </c>
      <c r="D63" s="9" t="s">
        <v>65</v>
      </c>
      <c r="E63" s="9" t="s">
        <v>102</v>
      </c>
      <c r="F63" s="9" t="s">
        <v>103</v>
      </c>
      <c r="G63" s="9" t="s">
        <v>331</v>
      </c>
      <c r="H63" s="9" t="s">
        <v>332</v>
      </c>
      <c r="I63" s="11">
        <v>813330</v>
      </c>
      <c r="J63" s="11"/>
      <c r="K63" s="11"/>
      <c r="L63" s="11"/>
      <c r="M63" s="11"/>
      <c r="N63" s="11"/>
      <c r="O63" s="11"/>
      <c r="P63" s="23"/>
      <c r="Q63" s="11"/>
      <c r="R63" s="11">
        <v>813330</v>
      </c>
      <c r="S63" s="11">
        <v>813330</v>
      </c>
      <c r="T63" s="11"/>
      <c r="U63" s="11"/>
      <c r="V63" s="11"/>
      <c r="W63" s="11"/>
    </row>
    <row r="64" ht="18.75" customHeight="1" spans="1:23">
      <c r="A64" s="9" t="s">
        <v>325</v>
      </c>
      <c r="B64" s="9" t="s">
        <v>365</v>
      </c>
      <c r="C64" s="10" t="s">
        <v>364</v>
      </c>
      <c r="D64" s="9" t="s">
        <v>65</v>
      </c>
      <c r="E64" s="9" t="s">
        <v>104</v>
      </c>
      <c r="F64" s="9" t="s">
        <v>105</v>
      </c>
      <c r="G64" s="9" t="s">
        <v>352</v>
      </c>
      <c r="H64" s="9" t="s">
        <v>353</v>
      </c>
      <c r="I64" s="11">
        <v>15000</v>
      </c>
      <c r="J64" s="11"/>
      <c r="K64" s="11"/>
      <c r="L64" s="11"/>
      <c r="M64" s="11"/>
      <c r="N64" s="11"/>
      <c r="O64" s="11"/>
      <c r="P64" s="23"/>
      <c r="Q64" s="11"/>
      <c r="R64" s="11">
        <v>15000</v>
      </c>
      <c r="S64" s="11">
        <v>15000</v>
      </c>
      <c r="T64" s="11"/>
      <c r="U64" s="11"/>
      <c r="V64" s="11"/>
      <c r="W64" s="11"/>
    </row>
    <row r="65" ht="18.75" customHeight="1" spans="1:23">
      <c r="A65" s="9" t="s">
        <v>325</v>
      </c>
      <c r="B65" s="9" t="s">
        <v>365</v>
      </c>
      <c r="C65" s="10" t="s">
        <v>364</v>
      </c>
      <c r="D65" s="9" t="s">
        <v>65</v>
      </c>
      <c r="E65" s="9" t="s">
        <v>104</v>
      </c>
      <c r="F65" s="9" t="s">
        <v>105</v>
      </c>
      <c r="G65" s="9" t="s">
        <v>331</v>
      </c>
      <c r="H65" s="9" t="s">
        <v>332</v>
      </c>
      <c r="I65" s="11">
        <v>363479</v>
      </c>
      <c r="J65" s="11"/>
      <c r="K65" s="11"/>
      <c r="L65" s="11"/>
      <c r="M65" s="11"/>
      <c r="N65" s="11"/>
      <c r="O65" s="11"/>
      <c r="P65" s="23"/>
      <c r="Q65" s="11"/>
      <c r="R65" s="11">
        <v>363479</v>
      </c>
      <c r="S65" s="11">
        <v>363479</v>
      </c>
      <c r="T65" s="11"/>
      <c r="U65" s="11"/>
      <c r="V65" s="11"/>
      <c r="W65" s="11"/>
    </row>
    <row r="66" ht="18.75" customHeight="1" spans="1:23">
      <c r="A66" s="9" t="s">
        <v>325</v>
      </c>
      <c r="B66" s="9" t="s">
        <v>365</v>
      </c>
      <c r="C66" s="10" t="s">
        <v>364</v>
      </c>
      <c r="D66" s="9" t="s">
        <v>65</v>
      </c>
      <c r="E66" s="9" t="s">
        <v>108</v>
      </c>
      <c r="F66" s="9" t="s">
        <v>109</v>
      </c>
      <c r="G66" s="9" t="s">
        <v>352</v>
      </c>
      <c r="H66" s="9" t="s">
        <v>353</v>
      </c>
      <c r="I66" s="11">
        <v>11520</v>
      </c>
      <c r="J66" s="11"/>
      <c r="K66" s="11"/>
      <c r="L66" s="11"/>
      <c r="M66" s="11"/>
      <c r="N66" s="11"/>
      <c r="O66" s="11"/>
      <c r="P66" s="23"/>
      <c r="Q66" s="11"/>
      <c r="R66" s="11">
        <v>11520</v>
      </c>
      <c r="S66" s="11">
        <v>11520</v>
      </c>
      <c r="T66" s="11"/>
      <c r="U66" s="11"/>
      <c r="V66" s="11"/>
      <c r="W66" s="11"/>
    </row>
    <row r="67" ht="18.75" customHeight="1" spans="1:23">
      <c r="A67" s="9" t="s">
        <v>325</v>
      </c>
      <c r="B67" s="9" t="s">
        <v>365</v>
      </c>
      <c r="C67" s="10" t="s">
        <v>364</v>
      </c>
      <c r="D67" s="9" t="s">
        <v>65</v>
      </c>
      <c r="E67" s="9" t="s">
        <v>108</v>
      </c>
      <c r="F67" s="9" t="s">
        <v>109</v>
      </c>
      <c r="G67" s="9" t="s">
        <v>331</v>
      </c>
      <c r="H67" s="9" t="s">
        <v>332</v>
      </c>
      <c r="I67" s="11">
        <v>45420</v>
      </c>
      <c r="J67" s="11"/>
      <c r="K67" s="11"/>
      <c r="L67" s="11"/>
      <c r="M67" s="11"/>
      <c r="N67" s="11"/>
      <c r="O67" s="11"/>
      <c r="P67" s="23"/>
      <c r="Q67" s="11"/>
      <c r="R67" s="11">
        <v>45420</v>
      </c>
      <c r="S67" s="11">
        <v>45420</v>
      </c>
      <c r="T67" s="11"/>
      <c r="U67" s="11"/>
      <c r="V67" s="11"/>
      <c r="W67" s="11"/>
    </row>
    <row r="68" ht="18.75" customHeight="1" spans="1:23">
      <c r="A68" s="23"/>
      <c r="B68" s="23"/>
      <c r="C68" s="10" t="s">
        <v>366</v>
      </c>
      <c r="D68" s="23"/>
      <c r="E68" s="23"/>
      <c r="F68" s="23"/>
      <c r="G68" s="23"/>
      <c r="H68" s="23"/>
      <c r="I68" s="11">
        <v>408744.8</v>
      </c>
      <c r="J68" s="11">
        <v>408744.8</v>
      </c>
      <c r="K68" s="11">
        <v>408744.8</v>
      </c>
      <c r="L68" s="11"/>
      <c r="M68" s="11"/>
      <c r="N68" s="11"/>
      <c r="O68" s="11"/>
      <c r="P68" s="23"/>
      <c r="Q68" s="11"/>
      <c r="R68" s="11"/>
      <c r="S68" s="11"/>
      <c r="T68" s="11"/>
      <c r="U68" s="11"/>
      <c r="V68" s="11"/>
      <c r="W68" s="11"/>
    </row>
    <row r="69" ht="18.75" customHeight="1" spans="1:23">
      <c r="A69" s="9" t="s">
        <v>318</v>
      </c>
      <c r="B69" s="9" t="s">
        <v>367</v>
      </c>
      <c r="C69" s="10" t="s">
        <v>366</v>
      </c>
      <c r="D69" s="9" t="s">
        <v>65</v>
      </c>
      <c r="E69" s="9" t="s">
        <v>92</v>
      </c>
      <c r="F69" s="9" t="s">
        <v>93</v>
      </c>
      <c r="G69" s="9" t="s">
        <v>322</v>
      </c>
      <c r="H69" s="9" t="s">
        <v>323</v>
      </c>
      <c r="I69" s="11">
        <v>408744.8</v>
      </c>
      <c r="J69" s="11">
        <v>408744.8</v>
      </c>
      <c r="K69" s="11">
        <v>408744.8</v>
      </c>
      <c r="L69" s="11"/>
      <c r="M69" s="11"/>
      <c r="N69" s="11"/>
      <c r="O69" s="11"/>
      <c r="P69" s="23"/>
      <c r="Q69" s="11"/>
      <c r="R69" s="11"/>
      <c r="S69" s="11"/>
      <c r="T69" s="11"/>
      <c r="U69" s="11"/>
      <c r="V69" s="11"/>
      <c r="W69" s="11"/>
    </row>
    <row r="70" ht="18.75" customHeight="1" spans="1:23">
      <c r="A70" s="23"/>
      <c r="B70" s="23"/>
      <c r="C70" s="10" t="s">
        <v>368</v>
      </c>
      <c r="D70" s="23"/>
      <c r="E70" s="23"/>
      <c r="F70" s="23"/>
      <c r="G70" s="23"/>
      <c r="H70" s="23"/>
      <c r="I70" s="11">
        <v>12873000</v>
      </c>
      <c r="J70" s="11"/>
      <c r="K70" s="11"/>
      <c r="L70" s="11"/>
      <c r="M70" s="11"/>
      <c r="N70" s="11"/>
      <c r="O70" s="11"/>
      <c r="P70" s="23"/>
      <c r="Q70" s="11"/>
      <c r="R70" s="11">
        <v>12873000</v>
      </c>
      <c r="S70" s="11">
        <v>12873000</v>
      </c>
      <c r="T70" s="11"/>
      <c r="U70" s="11"/>
      <c r="V70" s="11"/>
      <c r="W70" s="11"/>
    </row>
    <row r="71" ht="18.75" customHeight="1" spans="1:23">
      <c r="A71" s="9" t="s">
        <v>325</v>
      </c>
      <c r="B71" s="9" t="s">
        <v>369</v>
      </c>
      <c r="C71" s="10" t="s">
        <v>368</v>
      </c>
      <c r="D71" s="9" t="s">
        <v>65</v>
      </c>
      <c r="E71" s="9" t="s">
        <v>102</v>
      </c>
      <c r="F71" s="9" t="s">
        <v>103</v>
      </c>
      <c r="G71" s="9" t="s">
        <v>370</v>
      </c>
      <c r="H71" s="9" t="s">
        <v>371</v>
      </c>
      <c r="I71" s="11">
        <v>12873000</v>
      </c>
      <c r="J71" s="11"/>
      <c r="K71" s="11"/>
      <c r="L71" s="11"/>
      <c r="M71" s="11"/>
      <c r="N71" s="11"/>
      <c r="O71" s="11"/>
      <c r="P71" s="23"/>
      <c r="Q71" s="11"/>
      <c r="R71" s="11">
        <v>12873000</v>
      </c>
      <c r="S71" s="11">
        <v>12873000</v>
      </c>
      <c r="T71" s="11"/>
      <c r="U71" s="11"/>
      <c r="V71" s="11"/>
      <c r="W71" s="11"/>
    </row>
    <row r="72" ht="18.75" customHeight="1" spans="1:23">
      <c r="A72" s="23"/>
      <c r="B72" s="23"/>
      <c r="C72" s="10" t="s">
        <v>347</v>
      </c>
      <c r="D72" s="23"/>
      <c r="E72" s="23"/>
      <c r="F72" s="23"/>
      <c r="G72" s="23"/>
      <c r="H72" s="23"/>
      <c r="I72" s="11">
        <v>80520</v>
      </c>
      <c r="J72" s="11">
        <v>80520</v>
      </c>
      <c r="K72" s="11">
        <v>80520</v>
      </c>
      <c r="L72" s="11"/>
      <c r="M72" s="11"/>
      <c r="N72" s="11"/>
      <c r="O72" s="11"/>
      <c r="P72" s="23"/>
      <c r="Q72" s="11"/>
      <c r="R72" s="11"/>
      <c r="S72" s="11"/>
      <c r="T72" s="11"/>
      <c r="U72" s="11"/>
      <c r="V72" s="11"/>
      <c r="W72" s="11"/>
    </row>
    <row r="73" ht="18.75" customHeight="1" spans="1:23">
      <c r="A73" s="9" t="s">
        <v>318</v>
      </c>
      <c r="B73" s="9" t="s">
        <v>372</v>
      </c>
      <c r="C73" s="10" t="s">
        <v>347</v>
      </c>
      <c r="D73" s="9" t="s">
        <v>65</v>
      </c>
      <c r="E73" s="9" t="s">
        <v>92</v>
      </c>
      <c r="F73" s="9" t="s">
        <v>93</v>
      </c>
      <c r="G73" s="9" t="s">
        <v>211</v>
      </c>
      <c r="H73" s="9" t="s">
        <v>212</v>
      </c>
      <c r="I73" s="11">
        <v>80520</v>
      </c>
      <c r="J73" s="11">
        <v>80520</v>
      </c>
      <c r="K73" s="11">
        <v>80520</v>
      </c>
      <c r="L73" s="11"/>
      <c r="M73" s="11"/>
      <c r="N73" s="11"/>
      <c r="O73" s="11"/>
      <c r="P73" s="23"/>
      <c r="Q73" s="11"/>
      <c r="R73" s="11"/>
      <c r="S73" s="11"/>
      <c r="T73" s="11"/>
      <c r="U73" s="11"/>
      <c r="V73" s="11"/>
      <c r="W73" s="11"/>
    </row>
    <row r="74" ht="18.75" customHeight="1" spans="1:23">
      <c r="A74" s="12" t="s">
        <v>32</v>
      </c>
      <c r="B74" s="12"/>
      <c r="C74" s="12"/>
      <c r="D74" s="12"/>
      <c r="E74" s="12"/>
      <c r="F74" s="12"/>
      <c r="G74" s="12"/>
      <c r="H74" s="12"/>
      <c r="I74" s="11">
        <v>23245618</v>
      </c>
      <c r="J74" s="11">
        <v>3037209</v>
      </c>
      <c r="K74" s="11">
        <v>3037209</v>
      </c>
      <c r="L74" s="11"/>
      <c r="M74" s="11"/>
      <c r="N74" s="11"/>
      <c r="O74" s="11"/>
      <c r="P74" s="11"/>
      <c r="Q74" s="11"/>
      <c r="R74" s="11">
        <v>20208409</v>
      </c>
      <c r="S74" s="11">
        <v>20208409</v>
      </c>
      <c r="T74" s="11"/>
      <c r="U74" s="11"/>
      <c r="V74" s="11"/>
      <c r="W74" s="11"/>
    </row>
  </sheetData>
  <mergeCells count="28">
    <mergeCell ref="A3:W3"/>
    <mergeCell ref="A4:H4"/>
    <mergeCell ref="J5:M5"/>
    <mergeCell ref="N5:P5"/>
    <mergeCell ref="R5:W5"/>
    <mergeCell ref="A74:H7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77"/>
  <sheetViews>
    <sheetView showZeros="0" workbookViewId="0">
      <pane ySplit="1" topLeftCell="A74" activePane="bottomLeft" state="frozen"/>
      <selection/>
      <selection pane="bottomLeft" activeCell="A54" sqref="A5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373</v>
      </c>
      <c r="B2" s="20"/>
      <c r="C2" s="20"/>
      <c r="D2" s="20"/>
      <c r="E2" s="20"/>
      <c r="F2" s="20"/>
      <c r="G2" s="20"/>
      <c r="H2" s="20"/>
      <c r="I2" s="20"/>
      <c r="J2" s="20"/>
    </row>
    <row r="3" ht="45" customHeight="1" spans="1:10">
      <c r="A3" s="32" t="s">
        <v>374</v>
      </c>
      <c r="B3" s="32"/>
      <c r="C3" s="32"/>
      <c r="D3" s="32"/>
      <c r="E3" s="32"/>
      <c r="F3" s="32"/>
      <c r="G3" s="32"/>
      <c r="H3" s="32"/>
      <c r="I3" s="32"/>
      <c r="J3" s="32"/>
    </row>
    <row r="4" ht="20.25" customHeight="1" spans="1:10">
      <c r="A4" s="19" t="str">
        <f>"单位名称："&amp;"峨山彝族自治县卫生健康局"</f>
        <v>单位名称：峨山彝族自治县卫生健康局</v>
      </c>
      <c r="B4" s="19"/>
      <c r="C4" s="19"/>
      <c r="D4" s="19"/>
      <c r="E4" s="19"/>
      <c r="F4" s="19"/>
      <c r="G4" s="19"/>
      <c r="H4" s="19"/>
      <c r="I4" s="19"/>
      <c r="J4" s="19"/>
    </row>
    <row r="5" ht="20.25" customHeight="1" spans="1:10">
      <c r="A5" s="33" t="s">
        <v>375</v>
      </c>
      <c r="B5" s="33" t="s">
        <v>376</v>
      </c>
      <c r="C5" s="33" t="s">
        <v>377</v>
      </c>
      <c r="D5" s="33" t="s">
        <v>378</v>
      </c>
      <c r="E5" s="33" t="s">
        <v>379</v>
      </c>
      <c r="F5" s="33" t="s">
        <v>380</v>
      </c>
      <c r="G5" s="33" t="s">
        <v>381</v>
      </c>
      <c r="H5" s="33" t="s">
        <v>382</v>
      </c>
      <c r="I5" s="33" t="s">
        <v>383</v>
      </c>
      <c r="J5" s="33" t="s">
        <v>384</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13.5" spans="1:10">
      <c r="A8" s="23" t="s">
        <v>56</v>
      </c>
      <c r="B8" s="23"/>
      <c r="C8" s="23"/>
      <c r="E8" s="39"/>
      <c r="F8" s="39"/>
      <c r="G8" s="39"/>
      <c r="H8" s="39"/>
      <c r="I8" s="39"/>
      <c r="J8" s="39"/>
    </row>
    <row r="9" ht="146.25" spans="1:10">
      <c r="A9" s="50" t="s">
        <v>341</v>
      </c>
      <c r="B9" s="23" t="s">
        <v>385</v>
      </c>
      <c r="C9" s="24"/>
      <c r="D9" s="24"/>
      <c r="E9" s="39"/>
      <c r="F9" s="39"/>
      <c r="G9" s="39"/>
      <c r="H9" s="39"/>
      <c r="I9" s="39"/>
      <c r="J9" s="39"/>
    </row>
    <row r="10" ht="13.5" spans="1:10">
      <c r="A10" s="23"/>
      <c r="B10" s="23"/>
      <c r="C10" s="23" t="s">
        <v>386</v>
      </c>
      <c r="D10" s="51" t="s">
        <v>387</v>
      </c>
      <c r="E10" s="52" t="s">
        <v>388</v>
      </c>
      <c r="F10" s="40" t="s">
        <v>389</v>
      </c>
      <c r="G10" s="24" t="s">
        <v>390</v>
      </c>
      <c r="H10" s="40" t="s">
        <v>391</v>
      </c>
      <c r="I10" s="40" t="s">
        <v>392</v>
      </c>
      <c r="J10" s="52" t="s">
        <v>393</v>
      </c>
    </row>
    <row r="11" ht="13.5" spans="1:10">
      <c r="A11" s="23"/>
      <c r="B11" s="23"/>
      <c r="C11" s="23" t="s">
        <v>386</v>
      </c>
      <c r="D11" s="51" t="s">
        <v>387</v>
      </c>
      <c r="E11" s="52" t="s">
        <v>394</v>
      </c>
      <c r="F11" s="40" t="s">
        <v>395</v>
      </c>
      <c r="G11" s="24" t="s">
        <v>396</v>
      </c>
      <c r="H11" s="40" t="s">
        <v>391</v>
      </c>
      <c r="I11" s="40" t="s">
        <v>392</v>
      </c>
      <c r="J11" s="52" t="s">
        <v>397</v>
      </c>
    </row>
    <row r="12" ht="13.5" spans="1:10">
      <c r="A12" s="23"/>
      <c r="B12" s="23"/>
      <c r="C12" s="23" t="s">
        <v>386</v>
      </c>
      <c r="D12" s="51" t="s">
        <v>398</v>
      </c>
      <c r="E12" s="52" t="s">
        <v>399</v>
      </c>
      <c r="F12" s="40" t="s">
        <v>395</v>
      </c>
      <c r="G12" s="24" t="s">
        <v>400</v>
      </c>
      <c r="H12" s="40" t="s">
        <v>401</v>
      </c>
      <c r="I12" s="40" t="s">
        <v>392</v>
      </c>
      <c r="J12" s="52" t="s">
        <v>399</v>
      </c>
    </row>
    <row r="13" ht="22.5" spans="1:10">
      <c r="A13" s="23"/>
      <c r="B13" s="23"/>
      <c r="C13" s="23" t="s">
        <v>402</v>
      </c>
      <c r="D13" s="51" t="s">
        <v>403</v>
      </c>
      <c r="E13" s="52" t="s">
        <v>404</v>
      </c>
      <c r="F13" s="40" t="s">
        <v>405</v>
      </c>
      <c r="G13" s="24" t="s">
        <v>406</v>
      </c>
      <c r="H13" s="40" t="s">
        <v>401</v>
      </c>
      <c r="I13" s="40" t="s">
        <v>407</v>
      </c>
      <c r="J13" s="52" t="s">
        <v>408</v>
      </c>
    </row>
    <row r="14" ht="13.5" spans="1:10">
      <c r="A14" s="23"/>
      <c r="B14" s="23"/>
      <c r="C14" s="23" t="s">
        <v>409</v>
      </c>
      <c r="D14" s="51" t="s">
        <v>410</v>
      </c>
      <c r="E14" s="52" t="s">
        <v>410</v>
      </c>
      <c r="F14" s="40" t="s">
        <v>395</v>
      </c>
      <c r="G14" s="24" t="s">
        <v>390</v>
      </c>
      <c r="H14" s="40" t="s">
        <v>401</v>
      </c>
      <c r="I14" s="40" t="s">
        <v>392</v>
      </c>
      <c r="J14" s="52" t="s">
        <v>411</v>
      </c>
    </row>
    <row r="15" ht="90" spans="1:10">
      <c r="A15" s="50" t="s">
        <v>324</v>
      </c>
      <c r="B15" s="23" t="s">
        <v>412</v>
      </c>
      <c r="C15" s="23"/>
      <c r="D15" s="23"/>
      <c r="E15" s="23"/>
      <c r="F15" s="23"/>
      <c r="G15" s="23"/>
      <c r="H15" s="23"/>
      <c r="I15" s="23"/>
      <c r="J15" s="23"/>
    </row>
    <row r="16" ht="13.5" spans="1:10">
      <c r="A16" s="23"/>
      <c r="B16" s="23"/>
      <c r="C16" s="23" t="s">
        <v>386</v>
      </c>
      <c r="D16" s="51" t="s">
        <v>387</v>
      </c>
      <c r="E16" s="52" t="s">
        <v>413</v>
      </c>
      <c r="F16" s="40" t="s">
        <v>389</v>
      </c>
      <c r="G16" s="24" t="s">
        <v>414</v>
      </c>
      <c r="H16" s="40" t="s">
        <v>391</v>
      </c>
      <c r="I16" s="40" t="s">
        <v>392</v>
      </c>
      <c r="J16" s="52" t="s">
        <v>415</v>
      </c>
    </row>
    <row r="17" ht="13.5" spans="1:10">
      <c r="A17" s="23"/>
      <c r="B17" s="23"/>
      <c r="C17" s="23" t="s">
        <v>386</v>
      </c>
      <c r="D17" s="51" t="s">
        <v>387</v>
      </c>
      <c r="E17" s="52" t="s">
        <v>416</v>
      </c>
      <c r="F17" s="40" t="s">
        <v>389</v>
      </c>
      <c r="G17" s="24" t="s">
        <v>414</v>
      </c>
      <c r="H17" s="40" t="s">
        <v>391</v>
      </c>
      <c r="I17" s="40" t="s">
        <v>392</v>
      </c>
      <c r="J17" s="52" t="s">
        <v>417</v>
      </c>
    </row>
    <row r="18" ht="22.5" spans="1:10">
      <c r="A18" s="23"/>
      <c r="B18" s="23"/>
      <c r="C18" s="23" t="s">
        <v>386</v>
      </c>
      <c r="D18" s="51" t="s">
        <v>398</v>
      </c>
      <c r="E18" s="52" t="s">
        <v>418</v>
      </c>
      <c r="F18" s="40" t="s">
        <v>405</v>
      </c>
      <c r="G18" s="24" t="s">
        <v>419</v>
      </c>
      <c r="H18" s="40" t="s">
        <v>401</v>
      </c>
      <c r="I18" s="40" t="s">
        <v>407</v>
      </c>
      <c r="J18" s="52" t="s">
        <v>420</v>
      </c>
    </row>
    <row r="19" ht="22.5" spans="1:10">
      <c r="A19" s="23"/>
      <c r="B19" s="23"/>
      <c r="C19" s="23" t="s">
        <v>386</v>
      </c>
      <c r="D19" s="51" t="s">
        <v>421</v>
      </c>
      <c r="E19" s="52" t="s">
        <v>422</v>
      </c>
      <c r="F19" s="40" t="s">
        <v>389</v>
      </c>
      <c r="G19" s="24" t="s">
        <v>423</v>
      </c>
      <c r="H19" s="40" t="s">
        <v>424</v>
      </c>
      <c r="I19" s="40" t="s">
        <v>392</v>
      </c>
      <c r="J19" s="52" t="s">
        <v>425</v>
      </c>
    </row>
    <row r="20" ht="13.5" spans="1:10">
      <c r="A20" s="23"/>
      <c r="B20" s="23"/>
      <c r="C20" s="23" t="s">
        <v>402</v>
      </c>
      <c r="D20" s="51" t="s">
        <v>403</v>
      </c>
      <c r="E20" s="52" t="s">
        <v>426</v>
      </c>
      <c r="F20" s="40" t="s">
        <v>405</v>
      </c>
      <c r="G20" s="24" t="s">
        <v>406</v>
      </c>
      <c r="H20" s="40" t="s">
        <v>401</v>
      </c>
      <c r="I20" s="40" t="s">
        <v>407</v>
      </c>
      <c r="J20" s="52" t="s">
        <v>427</v>
      </c>
    </row>
    <row r="21" ht="13.5" spans="1:10">
      <c r="A21" s="23"/>
      <c r="B21" s="23"/>
      <c r="C21" s="23" t="s">
        <v>409</v>
      </c>
      <c r="D21" s="51" t="s">
        <v>410</v>
      </c>
      <c r="E21" s="52" t="s">
        <v>428</v>
      </c>
      <c r="F21" s="40" t="s">
        <v>389</v>
      </c>
      <c r="G21" s="24" t="s">
        <v>390</v>
      </c>
      <c r="H21" s="40" t="s">
        <v>401</v>
      </c>
      <c r="I21" s="40" t="s">
        <v>392</v>
      </c>
      <c r="J21" s="52" t="s">
        <v>429</v>
      </c>
    </row>
    <row r="22" ht="67.5" spans="1:10">
      <c r="A22" s="50" t="s">
        <v>320</v>
      </c>
      <c r="B22" s="23" t="s">
        <v>430</v>
      </c>
      <c r="C22" s="23"/>
      <c r="D22" s="23"/>
      <c r="E22" s="23"/>
      <c r="F22" s="23"/>
      <c r="G22" s="23"/>
      <c r="H22" s="23"/>
      <c r="I22" s="23"/>
      <c r="J22" s="23"/>
    </row>
    <row r="23" ht="22.5" spans="1:10">
      <c r="A23" s="23"/>
      <c r="B23" s="23"/>
      <c r="C23" s="23" t="s">
        <v>386</v>
      </c>
      <c r="D23" s="51" t="s">
        <v>387</v>
      </c>
      <c r="E23" s="52" t="s">
        <v>431</v>
      </c>
      <c r="F23" s="40" t="s">
        <v>405</v>
      </c>
      <c r="G23" s="24" t="s">
        <v>46</v>
      </c>
      <c r="H23" s="40" t="s">
        <v>391</v>
      </c>
      <c r="I23" s="40" t="s">
        <v>392</v>
      </c>
      <c r="J23" s="52" t="s">
        <v>432</v>
      </c>
    </row>
    <row r="24" ht="13.5" spans="1:10">
      <c r="A24" s="23"/>
      <c r="B24" s="23"/>
      <c r="C24" s="23" t="s">
        <v>386</v>
      </c>
      <c r="D24" s="51" t="s">
        <v>387</v>
      </c>
      <c r="E24" s="52" t="s">
        <v>433</v>
      </c>
      <c r="F24" s="40" t="s">
        <v>405</v>
      </c>
      <c r="G24" s="24" t="s">
        <v>434</v>
      </c>
      <c r="H24" s="40" t="s">
        <v>435</v>
      </c>
      <c r="I24" s="40" t="s">
        <v>392</v>
      </c>
      <c r="J24" s="52" t="s">
        <v>436</v>
      </c>
    </row>
    <row r="25" ht="22.5" spans="1:10">
      <c r="A25" s="23"/>
      <c r="B25" s="23"/>
      <c r="C25" s="23" t="s">
        <v>402</v>
      </c>
      <c r="D25" s="51" t="s">
        <v>437</v>
      </c>
      <c r="E25" s="52" t="s">
        <v>438</v>
      </c>
      <c r="F25" s="40" t="s">
        <v>405</v>
      </c>
      <c r="G25" s="24" t="s">
        <v>438</v>
      </c>
      <c r="H25" s="40" t="s">
        <v>439</v>
      </c>
      <c r="I25" s="40" t="s">
        <v>407</v>
      </c>
      <c r="J25" s="52" t="s">
        <v>440</v>
      </c>
    </row>
    <row r="26" ht="22.5" spans="1:10">
      <c r="A26" s="23"/>
      <c r="B26" s="23"/>
      <c r="C26" s="23" t="s">
        <v>409</v>
      </c>
      <c r="D26" s="51" t="s">
        <v>410</v>
      </c>
      <c r="E26" s="52" t="s">
        <v>441</v>
      </c>
      <c r="F26" s="40" t="s">
        <v>405</v>
      </c>
      <c r="G26" s="24" t="s">
        <v>390</v>
      </c>
      <c r="H26" s="40" t="s">
        <v>401</v>
      </c>
      <c r="I26" s="40" t="s">
        <v>407</v>
      </c>
      <c r="J26" s="52" t="s">
        <v>442</v>
      </c>
    </row>
    <row r="27" ht="22.5" spans="1:10">
      <c r="A27" s="23"/>
      <c r="B27" s="23"/>
      <c r="C27" s="23" t="s">
        <v>409</v>
      </c>
      <c r="D27" s="51" t="s">
        <v>410</v>
      </c>
      <c r="E27" s="52" t="s">
        <v>443</v>
      </c>
      <c r="F27" s="40" t="s">
        <v>405</v>
      </c>
      <c r="G27" s="24" t="s">
        <v>390</v>
      </c>
      <c r="H27" s="40" t="s">
        <v>401</v>
      </c>
      <c r="I27" s="40" t="s">
        <v>407</v>
      </c>
      <c r="J27" s="52" t="s">
        <v>444</v>
      </c>
    </row>
    <row r="28" ht="236.25" spans="1:10">
      <c r="A28" s="50" t="s">
        <v>339</v>
      </c>
      <c r="B28" s="23" t="s">
        <v>445</v>
      </c>
      <c r="C28" s="23"/>
      <c r="D28" s="23"/>
      <c r="E28" s="23"/>
      <c r="F28" s="23"/>
      <c r="G28" s="23"/>
      <c r="H28" s="23"/>
      <c r="I28" s="23"/>
      <c r="J28" s="23"/>
    </row>
    <row r="29" ht="13.5" spans="1:10">
      <c r="A29" s="23"/>
      <c r="B29" s="23"/>
      <c r="C29" s="23" t="s">
        <v>386</v>
      </c>
      <c r="D29" s="51" t="s">
        <v>387</v>
      </c>
      <c r="E29" s="52" t="s">
        <v>446</v>
      </c>
      <c r="F29" s="40" t="s">
        <v>389</v>
      </c>
      <c r="G29" s="24" t="s">
        <v>94</v>
      </c>
      <c r="H29" s="40" t="s">
        <v>391</v>
      </c>
      <c r="I29" s="40" t="s">
        <v>392</v>
      </c>
      <c r="J29" s="52" t="s">
        <v>447</v>
      </c>
    </row>
    <row r="30" ht="13.5" spans="1:10">
      <c r="A30" s="23"/>
      <c r="B30" s="23"/>
      <c r="C30" s="23" t="s">
        <v>386</v>
      </c>
      <c r="D30" s="51" t="s">
        <v>387</v>
      </c>
      <c r="E30" s="52" t="s">
        <v>448</v>
      </c>
      <c r="F30" s="40" t="s">
        <v>405</v>
      </c>
      <c r="G30" s="24" t="s">
        <v>449</v>
      </c>
      <c r="H30" s="40" t="s">
        <v>439</v>
      </c>
      <c r="I30" s="40" t="s">
        <v>392</v>
      </c>
      <c r="J30" s="52" t="s">
        <v>450</v>
      </c>
    </row>
    <row r="31" ht="22.5" spans="1:10">
      <c r="A31" s="23"/>
      <c r="B31" s="23"/>
      <c r="C31" s="23" t="s">
        <v>386</v>
      </c>
      <c r="D31" s="51" t="s">
        <v>387</v>
      </c>
      <c r="E31" s="52" t="s">
        <v>451</v>
      </c>
      <c r="F31" s="40" t="s">
        <v>389</v>
      </c>
      <c r="G31" s="24" t="s">
        <v>449</v>
      </c>
      <c r="H31" s="40" t="s">
        <v>391</v>
      </c>
      <c r="I31" s="40" t="s">
        <v>392</v>
      </c>
      <c r="J31" s="52" t="s">
        <v>452</v>
      </c>
    </row>
    <row r="32" ht="13.5" spans="1:10">
      <c r="A32" s="23"/>
      <c r="B32" s="23"/>
      <c r="C32" s="23" t="s">
        <v>386</v>
      </c>
      <c r="D32" s="51" t="s">
        <v>398</v>
      </c>
      <c r="E32" s="52" t="s">
        <v>453</v>
      </c>
      <c r="F32" s="40" t="s">
        <v>405</v>
      </c>
      <c r="G32" s="24" t="s">
        <v>454</v>
      </c>
      <c r="H32" s="40" t="s">
        <v>401</v>
      </c>
      <c r="I32" s="40" t="s">
        <v>392</v>
      </c>
      <c r="J32" s="52" t="s">
        <v>453</v>
      </c>
    </row>
    <row r="33" ht="13.5" spans="1:10">
      <c r="A33" s="23"/>
      <c r="B33" s="23"/>
      <c r="C33" s="23" t="s">
        <v>386</v>
      </c>
      <c r="D33" s="51" t="s">
        <v>398</v>
      </c>
      <c r="E33" s="52" t="s">
        <v>455</v>
      </c>
      <c r="F33" s="40" t="s">
        <v>405</v>
      </c>
      <c r="G33" s="24" t="s">
        <v>454</v>
      </c>
      <c r="H33" s="40" t="s">
        <v>401</v>
      </c>
      <c r="I33" s="40" t="s">
        <v>392</v>
      </c>
      <c r="J33" s="52" t="s">
        <v>455</v>
      </c>
    </row>
    <row r="34" ht="45" spans="1:10">
      <c r="A34" s="23"/>
      <c r="B34" s="23"/>
      <c r="C34" s="23" t="s">
        <v>386</v>
      </c>
      <c r="D34" s="51" t="s">
        <v>387</v>
      </c>
      <c r="E34" s="52" t="s">
        <v>422</v>
      </c>
      <c r="F34" s="40" t="s">
        <v>405</v>
      </c>
      <c r="G34" s="24" t="s">
        <v>456</v>
      </c>
      <c r="H34" s="40" t="s">
        <v>424</v>
      </c>
      <c r="I34" s="40" t="s">
        <v>392</v>
      </c>
      <c r="J34" s="52" t="s">
        <v>457</v>
      </c>
    </row>
    <row r="35" ht="13.5" spans="1:10">
      <c r="A35" s="23"/>
      <c r="B35" s="23"/>
      <c r="C35" s="23" t="s">
        <v>402</v>
      </c>
      <c r="D35" s="51" t="s">
        <v>403</v>
      </c>
      <c r="E35" s="52" t="s">
        <v>458</v>
      </c>
      <c r="F35" s="40" t="s">
        <v>405</v>
      </c>
      <c r="G35" s="24" t="s">
        <v>406</v>
      </c>
      <c r="H35" s="40" t="s">
        <v>401</v>
      </c>
      <c r="I35" s="40" t="s">
        <v>407</v>
      </c>
      <c r="J35" s="52" t="s">
        <v>458</v>
      </c>
    </row>
    <row r="36" ht="22.5" spans="1:10">
      <c r="A36" s="23"/>
      <c r="B36" s="23"/>
      <c r="C36" s="23" t="s">
        <v>409</v>
      </c>
      <c r="D36" s="51" t="s">
        <v>410</v>
      </c>
      <c r="E36" s="52" t="s">
        <v>459</v>
      </c>
      <c r="F36" s="40" t="s">
        <v>395</v>
      </c>
      <c r="G36" s="24" t="s">
        <v>460</v>
      </c>
      <c r="H36" s="40" t="s">
        <v>401</v>
      </c>
      <c r="I36" s="40" t="s">
        <v>392</v>
      </c>
      <c r="J36" s="52" t="s">
        <v>459</v>
      </c>
    </row>
    <row r="37" ht="202.5" spans="1:10">
      <c r="A37" s="50" t="s">
        <v>335</v>
      </c>
      <c r="B37" s="23" t="s">
        <v>461</v>
      </c>
      <c r="C37" s="23"/>
      <c r="D37" s="23"/>
      <c r="E37" s="23"/>
      <c r="F37" s="23"/>
      <c r="G37" s="23"/>
      <c r="H37" s="23"/>
      <c r="I37" s="23"/>
      <c r="J37" s="23"/>
    </row>
    <row r="38" ht="13.5" spans="1:10">
      <c r="A38" s="23"/>
      <c r="B38" s="23"/>
      <c r="C38" s="23" t="s">
        <v>386</v>
      </c>
      <c r="D38" s="51" t="s">
        <v>387</v>
      </c>
      <c r="E38" s="52" t="s">
        <v>462</v>
      </c>
      <c r="F38" s="40" t="s">
        <v>389</v>
      </c>
      <c r="G38" s="24" t="s">
        <v>463</v>
      </c>
      <c r="H38" s="40" t="s">
        <v>464</v>
      </c>
      <c r="I38" s="40" t="s">
        <v>392</v>
      </c>
      <c r="J38" s="52" t="s">
        <v>465</v>
      </c>
    </row>
    <row r="39" ht="13.5" spans="1:10">
      <c r="A39" s="23"/>
      <c r="B39" s="23"/>
      <c r="C39" s="23" t="s">
        <v>386</v>
      </c>
      <c r="D39" s="51" t="s">
        <v>387</v>
      </c>
      <c r="E39" s="52" t="s">
        <v>466</v>
      </c>
      <c r="F39" s="40" t="s">
        <v>389</v>
      </c>
      <c r="G39" s="24" t="s">
        <v>467</v>
      </c>
      <c r="H39" s="40" t="s">
        <v>464</v>
      </c>
      <c r="I39" s="40" t="s">
        <v>392</v>
      </c>
      <c r="J39" s="52" t="s">
        <v>468</v>
      </c>
    </row>
    <row r="40" ht="13.5" spans="1:10">
      <c r="A40" s="23"/>
      <c r="B40" s="23"/>
      <c r="C40" s="23" t="s">
        <v>386</v>
      </c>
      <c r="D40" s="51" t="s">
        <v>398</v>
      </c>
      <c r="E40" s="52" t="s">
        <v>469</v>
      </c>
      <c r="F40" s="40" t="s">
        <v>405</v>
      </c>
      <c r="G40" s="24" t="s">
        <v>454</v>
      </c>
      <c r="H40" s="40" t="s">
        <v>401</v>
      </c>
      <c r="I40" s="40" t="s">
        <v>392</v>
      </c>
      <c r="J40" s="52" t="s">
        <v>470</v>
      </c>
    </row>
    <row r="41" ht="22.5" spans="1:10">
      <c r="A41" s="23"/>
      <c r="B41" s="23"/>
      <c r="C41" s="23" t="s">
        <v>386</v>
      </c>
      <c r="D41" s="51" t="s">
        <v>387</v>
      </c>
      <c r="E41" s="52" t="s">
        <v>422</v>
      </c>
      <c r="F41" s="40" t="s">
        <v>389</v>
      </c>
      <c r="G41" s="24" t="s">
        <v>434</v>
      </c>
      <c r="H41" s="40" t="s">
        <v>424</v>
      </c>
      <c r="I41" s="40" t="s">
        <v>392</v>
      </c>
      <c r="J41" s="52" t="s">
        <v>471</v>
      </c>
    </row>
    <row r="42" ht="13.5" spans="1:10">
      <c r="A42" s="23"/>
      <c r="B42" s="23"/>
      <c r="C42" s="23" t="s">
        <v>402</v>
      </c>
      <c r="D42" s="51" t="s">
        <v>403</v>
      </c>
      <c r="E42" s="52" t="s">
        <v>472</v>
      </c>
      <c r="F42" s="40" t="s">
        <v>405</v>
      </c>
      <c r="G42" s="24" t="s">
        <v>406</v>
      </c>
      <c r="H42" s="40" t="s">
        <v>401</v>
      </c>
      <c r="I42" s="40" t="s">
        <v>407</v>
      </c>
      <c r="J42" s="52" t="s">
        <v>473</v>
      </c>
    </row>
    <row r="43" ht="13.5" spans="1:10">
      <c r="A43" s="23"/>
      <c r="B43" s="23"/>
      <c r="C43" s="23" t="s">
        <v>409</v>
      </c>
      <c r="D43" s="51" t="s">
        <v>410</v>
      </c>
      <c r="E43" s="52" t="s">
        <v>474</v>
      </c>
      <c r="F43" s="40" t="s">
        <v>395</v>
      </c>
      <c r="G43" s="24" t="s">
        <v>390</v>
      </c>
      <c r="H43" s="40" t="s">
        <v>401</v>
      </c>
      <c r="I43" s="40" t="s">
        <v>392</v>
      </c>
      <c r="J43" s="52" t="s">
        <v>475</v>
      </c>
    </row>
    <row r="44" ht="112.5" spans="1:10">
      <c r="A44" s="50" t="s">
        <v>337</v>
      </c>
      <c r="B44" s="23" t="s">
        <v>476</v>
      </c>
      <c r="C44" s="23"/>
      <c r="D44" s="23"/>
      <c r="E44" s="23"/>
      <c r="F44" s="23"/>
      <c r="G44" s="23"/>
      <c r="H44" s="23"/>
      <c r="I44" s="23"/>
      <c r="J44" s="23"/>
    </row>
    <row r="45" ht="22.5" spans="1:10">
      <c r="A45" s="23"/>
      <c r="B45" s="23"/>
      <c r="C45" s="23" t="s">
        <v>386</v>
      </c>
      <c r="D45" s="51" t="s">
        <v>387</v>
      </c>
      <c r="E45" s="52" t="s">
        <v>477</v>
      </c>
      <c r="F45" s="40" t="s">
        <v>389</v>
      </c>
      <c r="G45" s="24" t="s">
        <v>478</v>
      </c>
      <c r="H45" s="40" t="s">
        <v>391</v>
      </c>
      <c r="I45" s="40" t="s">
        <v>392</v>
      </c>
      <c r="J45" s="52" t="s">
        <v>479</v>
      </c>
    </row>
    <row r="46" ht="22.5" spans="1:10">
      <c r="A46" s="23"/>
      <c r="B46" s="23"/>
      <c r="C46" s="23" t="s">
        <v>386</v>
      </c>
      <c r="D46" s="51" t="s">
        <v>387</v>
      </c>
      <c r="E46" s="52" t="s">
        <v>480</v>
      </c>
      <c r="F46" s="40" t="s">
        <v>389</v>
      </c>
      <c r="G46" s="24" t="s">
        <v>467</v>
      </c>
      <c r="H46" s="40" t="s">
        <v>391</v>
      </c>
      <c r="I46" s="40" t="s">
        <v>392</v>
      </c>
      <c r="J46" s="52" t="s">
        <v>481</v>
      </c>
    </row>
    <row r="47" ht="22.5" spans="1:10">
      <c r="A47" s="23"/>
      <c r="B47" s="23"/>
      <c r="C47" s="23" t="s">
        <v>386</v>
      </c>
      <c r="D47" s="51" t="s">
        <v>387</v>
      </c>
      <c r="E47" s="52" t="s">
        <v>482</v>
      </c>
      <c r="F47" s="40" t="s">
        <v>389</v>
      </c>
      <c r="G47" s="24" t="s">
        <v>483</v>
      </c>
      <c r="H47" s="40" t="s">
        <v>391</v>
      </c>
      <c r="I47" s="40" t="s">
        <v>392</v>
      </c>
      <c r="J47" s="52" t="s">
        <v>484</v>
      </c>
    </row>
    <row r="48" ht="22.5" spans="1:10">
      <c r="A48" s="23"/>
      <c r="B48" s="23"/>
      <c r="C48" s="23" t="s">
        <v>386</v>
      </c>
      <c r="D48" s="51" t="s">
        <v>387</v>
      </c>
      <c r="E48" s="52" t="s">
        <v>485</v>
      </c>
      <c r="F48" s="40" t="s">
        <v>389</v>
      </c>
      <c r="G48" s="24" t="s">
        <v>486</v>
      </c>
      <c r="H48" s="40" t="s">
        <v>391</v>
      </c>
      <c r="I48" s="40" t="s">
        <v>392</v>
      </c>
      <c r="J48" s="52" t="s">
        <v>487</v>
      </c>
    </row>
    <row r="49" ht="13.5" spans="1:10">
      <c r="A49" s="23"/>
      <c r="B49" s="23"/>
      <c r="C49" s="23" t="s">
        <v>386</v>
      </c>
      <c r="D49" s="51" t="s">
        <v>398</v>
      </c>
      <c r="E49" s="52" t="s">
        <v>488</v>
      </c>
      <c r="F49" s="40" t="s">
        <v>405</v>
      </c>
      <c r="G49" s="24" t="s">
        <v>454</v>
      </c>
      <c r="H49" s="40" t="s">
        <v>401</v>
      </c>
      <c r="I49" s="40" t="s">
        <v>392</v>
      </c>
      <c r="J49" s="52" t="s">
        <v>488</v>
      </c>
    </row>
    <row r="50" ht="13.5" spans="1:10">
      <c r="A50" s="23"/>
      <c r="B50" s="23"/>
      <c r="C50" s="23" t="s">
        <v>386</v>
      </c>
      <c r="D50" s="51" t="s">
        <v>398</v>
      </c>
      <c r="E50" s="52" t="s">
        <v>489</v>
      </c>
      <c r="F50" s="40" t="s">
        <v>405</v>
      </c>
      <c r="G50" s="24" t="s">
        <v>454</v>
      </c>
      <c r="H50" s="40" t="s">
        <v>401</v>
      </c>
      <c r="I50" s="40" t="s">
        <v>392</v>
      </c>
      <c r="J50" s="52" t="s">
        <v>490</v>
      </c>
    </row>
    <row r="51" ht="13.5" spans="1:10">
      <c r="A51" s="23"/>
      <c r="B51" s="23"/>
      <c r="C51" s="23" t="s">
        <v>386</v>
      </c>
      <c r="D51" s="51" t="s">
        <v>421</v>
      </c>
      <c r="E51" s="52" t="s">
        <v>422</v>
      </c>
      <c r="F51" s="40" t="s">
        <v>405</v>
      </c>
      <c r="G51" s="24" t="s">
        <v>491</v>
      </c>
      <c r="H51" s="40" t="s">
        <v>492</v>
      </c>
      <c r="I51" s="40" t="s">
        <v>392</v>
      </c>
      <c r="J51" s="52" t="s">
        <v>493</v>
      </c>
    </row>
    <row r="52" ht="13.5" spans="1:10">
      <c r="A52" s="23"/>
      <c r="B52" s="23"/>
      <c r="C52" s="23" t="s">
        <v>402</v>
      </c>
      <c r="D52" s="51" t="s">
        <v>403</v>
      </c>
      <c r="E52" s="52" t="s">
        <v>404</v>
      </c>
      <c r="F52" s="40" t="s">
        <v>405</v>
      </c>
      <c r="G52" s="24" t="s">
        <v>406</v>
      </c>
      <c r="H52" s="40" t="s">
        <v>401</v>
      </c>
      <c r="I52" s="40" t="s">
        <v>407</v>
      </c>
      <c r="J52" s="52" t="s">
        <v>404</v>
      </c>
    </row>
    <row r="53" ht="13.5" spans="1:10">
      <c r="A53" s="23"/>
      <c r="B53" s="23"/>
      <c r="C53" s="23" t="s">
        <v>409</v>
      </c>
      <c r="D53" s="51" t="s">
        <v>410</v>
      </c>
      <c r="E53" s="52" t="s">
        <v>494</v>
      </c>
      <c r="F53" s="40" t="s">
        <v>395</v>
      </c>
      <c r="G53" s="24" t="s">
        <v>390</v>
      </c>
      <c r="H53" s="40" t="s">
        <v>401</v>
      </c>
      <c r="I53" s="40" t="s">
        <v>392</v>
      </c>
      <c r="J53" s="52" t="s">
        <v>494</v>
      </c>
    </row>
    <row r="54" ht="202.5" spans="1:10">
      <c r="A54" s="50" t="s">
        <v>333</v>
      </c>
      <c r="B54" s="23" t="s">
        <v>495</v>
      </c>
      <c r="C54" s="23"/>
      <c r="D54" s="23"/>
      <c r="E54" s="23"/>
      <c r="F54" s="23"/>
      <c r="G54" s="23"/>
      <c r="H54" s="23"/>
      <c r="I54" s="23"/>
      <c r="J54" s="23"/>
    </row>
    <row r="55" ht="33.75" spans="1:10">
      <c r="A55" s="23"/>
      <c r="B55" s="23"/>
      <c r="C55" s="23" t="s">
        <v>386</v>
      </c>
      <c r="D55" s="51" t="s">
        <v>387</v>
      </c>
      <c r="E55" s="52" t="s">
        <v>496</v>
      </c>
      <c r="F55" s="40" t="s">
        <v>389</v>
      </c>
      <c r="G55" s="24" t="s">
        <v>497</v>
      </c>
      <c r="H55" s="40" t="s">
        <v>391</v>
      </c>
      <c r="I55" s="40" t="s">
        <v>392</v>
      </c>
      <c r="J55" s="52" t="s">
        <v>498</v>
      </c>
    </row>
    <row r="56" ht="33.75" spans="1:10">
      <c r="A56" s="23"/>
      <c r="B56" s="23"/>
      <c r="C56" s="23" t="s">
        <v>386</v>
      </c>
      <c r="D56" s="51" t="s">
        <v>387</v>
      </c>
      <c r="E56" s="52" t="s">
        <v>499</v>
      </c>
      <c r="F56" s="40" t="s">
        <v>389</v>
      </c>
      <c r="G56" s="24" t="s">
        <v>500</v>
      </c>
      <c r="H56" s="40" t="s">
        <v>391</v>
      </c>
      <c r="I56" s="40" t="s">
        <v>392</v>
      </c>
      <c r="J56" s="52" t="s">
        <v>501</v>
      </c>
    </row>
    <row r="57" ht="45" spans="1:10">
      <c r="A57" s="23"/>
      <c r="B57" s="23"/>
      <c r="C57" s="23" t="s">
        <v>386</v>
      </c>
      <c r="D57" s="51" t="s">
        <v>387</v>
      </c>
      <c r="E57" s="52" t="s">
        <v>502</v>
      </c>
      <c r="F57" s="40" t="s">
        <v>389</v>
      </c>
      <c r="G57" s="24" t="s">
        <v>503</v>
      </c>
      <c r="H57" s="40" t="s">
        <v>391</v>
      </c>
      <c r="I57" s="40" t="s">
        <v>392</v>
      </c>
      <c r="J57" s="52" t="s">
        <v>504</v>
      </c>
    </row>
    <row r="58" ht="78.75" spans="1:10">
      <c r="A58" s="23"/>
      <c r="B58" s="23"/>
      <c r="C58" s="23" t="s">
        <v>386</v>
      </c>
      <c r="D58" s="51" t="s">
        <v>387</v>
      </c>
      <c r="E58" s="52" t="s">
        <v>505</v>
      </c>
      <c r="F58" s="40" t="s">
        <v>389</v>
      </c>
      <c r="G58" s="24" t="s">
        <v>506</v>
      </c>
      <c r="H58" s="40" t="s">
        <v>391</v>
      </c>
      <c r="I58" s="40" t="s">
        <v>392</v>
      </c>
      <c r="J58" s="52" t="s">
        <v>507</v>
      </c>
    </row>
    <row r="59" ht="22.5" spans="1:10">
      <c r="A59" s="23"/>
      <c r="B59" s="23"/>
      <c r="C59" s="23" t="s">
        <v>386</v>
      </c>
      <c r="D59" s="51" t="s">
        <v>387</v>
      </c>
      <c r="E59" s="52" t="s">
        <v>508</v>
      </c>
      <c r="F59" s="40" t="s">
        <v>389</v>
      </c>
      <c r="G59" s="24" t="s">
        <v>49</v>
      </c>
      <c r="H59" s="40" t="s">
        <v>391</v>
      </c>
      <c r="I59" s="40" t="s">
        <v>392</v>
      </c>
      <c r="J59" s="52" t="s">
        <v>509</v>
      </c>
    </row>
    <row r="60" ht="33.75" spans="1:10">
      <c r="A60" s="23"/>
      <c r="B60" s="23"/>
      <c r="C60" s="23" t="s">
        <v>386</v>
      </c>
      <c r="D60" s="51" t="s">
        <v>387</v>
      </c>
      <c r="E60" s="52" t="s">
        <v>510</v>
      </c>
      <c r="F60" s="40" t="s">
        <v>389</v>
      </c>
      <c r="G60" s="24" t="s">
        <v>511</v>
      </c>
      <c r="H60" s="40" t="s">
        <v>391</v>
      </c>
      <c r="I60" s="40" t="s">
        <v>392</v>
      </c>
      <c r="J60" s="52" t="s">
        <v>512</v>
      </c>
    </row>
    <row r="61" ht="45" spans="1:10">
      <c r="A61" s="23"/>
      <c r="B61" s="23"/>
      <c r="C61" s="23" t="s">
        <v>386</v>
      </c>
      <c r="D61" s="51" t="s">
        <v>387</v>
      </c>
      <c r="E61" s="52" t="s">
        <v>513</v>
      </c>
      <c r="F61" s="40" t="s">
        <v>389</v>
      </c>
      <c r="G61" s="24" t="s">
        <v>514</v>
      </c>
      <c r="H61" s="40" t="s">
        <v>391</v>
      </c>
      <c r="I61" s="40" t="s">
        <v>392</v>
      </c>
      <c r="J61" s="52" t="s">
        <v>515</v>
      </c>
    </row>
    <row r="62" ht="22.5" spans="1:10">
      <c r="A62" s="23"/>
      <c r="B62" s="23"/>
      <c r="C62" s="23" t="s">
        <v>386</v>
      </c>
      <c r="D62" s="51" t="s">
        <v>387</v>
      </c>
      <c r="E62" s="52" t="s">
        <v>516</v>
      </c>
      <c r="F62" s="40" t="s">
        <v>389</v>
      </c>
      <c r="G62" s="24" t="s">
        <v>517</v>
      </c>
      <c r="H62" s="40" t="s">
        <v>391</v>
      </c>
      <c r="I62" s="40" t="s">
        <v>392</v>
      </c>
      <c r="J62" s="52" t="s">
        <v>518</v>
      </c>
    </row>
    <row r="63" ht="13.5" spans="1:10">
      <c r="A63" s="23"/>
      <c r="B63" s="23"/>
      <c r="C63" s="23" t="s">
        <v>386</v>
      </c>
      <c r="D63" s="51" t="s">
        <v>398</v>
      </c>
      <c r="E63" s="52" t="s">
        <v>519</v>
      </c>
      <c r="F63" s="40" t="s">
        <v>405</v>
      </c>
      <c r="G63" s="24" t="s">
        <v>454</v>
      </c>
      <c r="H63" s="40" t="s">
        <v>401</v>
      </c>
      <c r="I63" s="40" t="s">
        <v>392</v>
      </c>
      <c r="J63" s="52" t="s">
        <v>519</v>
      </c>
    </row>
    <row r="64" ht="13.5" spans="1:10">
      <c r="A64" s="23"/>
      <c r="B64" s="23"/>
      <c r="C64" s="23" t="s">
        <v>386</v>
      </c>
      <c r="D64" s="51" t="s">
        <v>398</v>
      </c>
      <c r="E64" s="52" t="s">
        <v>489</v>
      </c>
      <c r="F64" s="40" t="s">
        <v>405</v>
      </c>
      <c r="G64" s="24" t="s">
        <v>454</v>
      </c>
      <c r="H64" s="40" t="s">
        <v>401</v>
      </c>
      <c r="I64" s="40" t="s">
        <v>392</v>
      </c>
      <c r="J64" s="52" t="s">
        <v>489</v>
      </c>
    </row>
    <row r="65" ht="13.5" spans="1:10">
      <c r="A65" s="23"/>
      <c r="B65" s="23"/>
      <c r="C65" s="23" t="s">
        <v>402</v>
      </c>
      <c r="D65" s="51" t="s">
        <v>403</v>
      </c>
      <c r="E65" s="52" t="s">
        <v>404</v>
      </c>
      <c r="F65" s="40" t="s">
        <v>405</v>
      </c>
      <c r="G65" s="24" t="s">
        <v>406</v>
      </c>
      <c r="H65" s="40" t="s">
        <v>401</v>
      </c>
      <c r="I65" s="40" t="s">
        <v>407</v>
      </c>
      <c r="J65" s="52" t="s">
        <v>404</v>
      </c>
    </row>
    <row r="66" ht="13.5" spans="1:10">
      <c r="A66" s="23"/>
      <c r="B66" s="23"/>
      <c r="C66" s="23" t="s">
        <v>409</v>
      </c>
      <c r="D66" s="51" t="s">
        <v>410</v>
      </c>
      <c r="E66" s="52" t="s">
        <v>520</v>
      </c>
      <c r="F66" s="40" t="s">
        <v>395</v>
      </c>
      <c r="G66" s="24" t="s">
        <v>460</v>
      </c>
      <c r="H66" s="40" t="s">
        <v>401</v>
      </c>
      <c r="I66" s="40" t="s">
        <v>392</v>
      </c>
      <c r="J66" s="52" t="s">
        <v>520</v>
      </c>
    </row>
    <row r="67" ht="56.25" spans="1:10">
      <c r="A67" s="50" t="s">
        <v>317</v>
      </c>
      <c r="B67" s="23" t="s">
        <v>521</v>
      </c>
      <c r="C67" s="23"/>
      <c r="D67" s="23"/>
      <c r="E67" s="23"/>
      <c r="F67" s="23"/>
      <c r="G67" s="23"/>
      <c r="H67" s="23"/>
      <c r="I67" s="23"/>
      <c r="J67" s="23"/>
    </row>
    <row r="68" ht="22.5" spans="1:10">
      <c r="A68" s="23"/>
      <c r="B68" s="23"/>
      <c r="C68" s="23" t="s">
        <v>386</v>
      </c>
      <c r="D68" s="51" t="s">
        <v>387</v>
      </c>
      <c r="E68" s="52" t="s">
        <v>522</v>
      </c>
      <c r="F68" s="40" t="s">
        <v>389</v>
      </c>
      <c r="G68" s="24" t="s">
        <v>523</v>
      </c>
      <c r="H68" s="40" t="s">
        <v>391</v>
      </c>
      <c r="I68" s="40" t="s">
        <v>392</v>
      </c>
      <c r="J68" s="52" t="s">
        <v>524</v>
      </c>
    </row>
    <row r="69" ht="22.5" spans="1:10">
      <c r="A69" s="23"/>
      <c r="B69" s="23"/>
      <c r="C69" s="23" t="s">
        <v>386</v>
      </c>
      <c r="D69" s="51" t="s">
        <v>387</v>
      </c>
      <c r="E69" s="52" t="s">
        <v>525</v>
      </c>
      <c r="F69" s="40" t="s">
        <v>389</v>
      </c>
      <c r="G69" s="24" t="s">
        <v>454</v>
      </c>
      <c r="H69" s="40" t="s">
        <v>391</v>
      </c>
      <c r="I69" s="40" t="s">
        <v>392</v>
      </c>
      <c r="J69" s="52" t="s">
        <v>526</v>
      </c>
    </row>
    <row r="70" ht="13.5" spans="1:10">
      <c r="A70" s="23"/>
      <c r="B70" s="23"/>
      <c r="C70" s="23" t="s">
        <v>386</v>
      </c>
      <c r="D70" s="51" t="s">
        <v>398</v>
      </c>
      <c r="E70" s="52" t="s">
        <v>519</v>
      </c>
      <c r="F70" s="40" t="s">
        <v>405</v>
      </c>
      <c r="G70" s="24" t="s">
        <v>454</v>
      </c>
      <c r="H70" s="40" t="s">
        <v>401</v>
      </c>
      <c r="I70" s="40" t="s">
        <v>392</v>
      </c>
      <c r="J70" s="52" t="s">
        <v>519</v>
      </c>
    </row>
    <row r="71" ht="13.5" spans="1:10">
      <c r="A71" s="23"/>
      <c r="B71" s="23"/>
      <c r="C71" s="23" t="s">
        <v>386</v>
      </c>
      <c r="D71" s="51" t="s">
        <v>398</v>
      </c>
      <c r="E71" s="52" t="s">
        <v>489</v>
      </c>
      <c r="F71" s="40" t="s">
        <v>405</v>
      </c>
      <c r="G71" s="24" t="s">
        <v>454</v>
      </c>
      <c r="H71" s="40" t="s">
        <v>401</v>
      </c>
      <c r="I71" s="40" t="s">
        <v>392</v>
      </c>
      <c r="J71" s="52" t="s">
        <v>489</v>
      </c>
    </row>
    <row r="72" ht="13.5" spans="1:10">
      <c r="A72" s="23"/>
      <c r="B72" s="23"/>
      <c r="C72" s="23" t="s">
        <v>402</v>
      </c>
      <c r="D72" s="51" t="s">
        <v>403</v>
      </c>
      <c r="E72" s="52" t="s">
        <v>404</v>
      </c>
      <c r="F72" s="40" t="s">
        <v>405</v>
      </c>
      <c r="G72" s="24" t="s">
        <v>406</v>
      </c>
      <c r="H72" s="40" t="s">
        <v>401</v>
      </c>
      <c r="I72" s="40" t="s">
        <v>407</v>
      </c>
      <c r="J72" s="52" t="s">
        <v>527</v>
      </c>
    </row>
    <row r="73" ht="13.5" spans="1:10">
      <c r="A73" s="23"/>
      <c r="B73" s="23"/>
      <c r="C73" s="23" t="s">
        <v>409</v>
      </c>
      <c r="D73" s="51" t="s">
        <v>410</v>
      </c>
      <c r="E73" s="52" t="s">
        <v>520</v>
      </c>
      <c r="F73" s="40" t="s">
        <v>395</v>
      </c>
      <c r="G73" s="24" t="s">
        <v>390</v>
      </c>
      <c r="H73" s="40" t="s">
        <v>401</v>
      </c>
      <c r="I73" s="40" t="s">
        <v>392</v>
      </c>
      <c r="J73" s="52" t="s">
        <v>520</v>
      </c>
    </row>
    <row r="74" ht="247.5" spans="1:10">
      <c r="A74" s="50" t="s">
        <v>329</v>
      </c>
      <c r="B74" s="23" t="s">
        <v>528</v>
      </c>
      <c r="C74" s="23"/>
      <c r="D74" s="23"/>
      <c r="E74" s="23"/>
      <c r="F74" s="23"/>
      <c r="G74" s="23"/>
      <c r="H74" s="23"/>
      <c r="I74" s="23"/>
      <c r="J74" s="23"/>
    </row>
    <row r="75" ht="13.5" spans="1:10">
      <c r="A75" s="23"/>
      <c r="B75" s="23"/>
      <c r="C75" s="23" t="s">
        <v>386</v>
      </c>
      <c r="D75" s="51" t="s">
        <v>387</v>
      </c>
      <c r="E75" s="52" t="s">
        <v>529</v>
      </c>
      <c r="F75" s="40" t="s">
        <v>395</v>
      </c>
      <c r="G75" s="24" t="s">
        <v>530</v>
      </c>
      <c r="H75" s="40" t="s">
        <v>401</v>
      </c>
      <c r="I75" s="40" t="s">
        <v>392</v>
      </c>
      <c r="J75" s="52" t="s">
        <v>529</v>
      </c>
    </row>
    <row r="76" ht="13.5" spans="1:10">
      <c r="A76" s="23"/>
      <c r="B76" s="23"/>
      <c r="C76" s="23" t="s">
        <v>386</v>
      </c>
      <c r="D76" s="51" t="s">
        <v>387</v>
      </c>
      <c r="E76" s="52" t="s">
        <v>531</v>
      </c>
      <c r="F76" s="40" t="s">
        <v>395</v>
      </c>
      <c r="G76" s="24" t="s">
        <v>532</v>
      </c>
      <c r="H76" s="40" t="s">
        <v>401</v>
      </c>
      <c r="I76" s="40" t="s">
        <v>392</v>
      </c>
      <c r="J76" s="52" t="s">
        <v>531</v>
      </c>
    </row>
    <row r="77" ht="13.5" spans="1:10">
      <c r="A77" s="23"/>
      <c r="B77" s="23"/>
      <c r="C77" s="23" t="s">
        <v>386</v>
      </c>
      <c r="D77" s="51" t="s">
        <v>387</v>
      </c>
      <c r="E77" s="52" t="s">
        <v>533</v>
      </c>
      <c r="F77" s="40" t="s">
        <v>395</v>
      </c>
      <c r="G77" s="24" t="s">
        <v>530</v>
      </c>
      <c r="H77" s="40" t="s">
        <v>401</v>
      </c>
      <c r="I77" s="40" t="s">
        <v>392</v>
      </c>
      <c r="J77" s="52" t="s">
        <v>533</v>
      </c>
    </row>
    <row r="78" ht="13.5" spans="1:10">
      <c r="A78" s="23"/>
      <c r="B78" s="23"/>
      <c r="C78" s="23" t="s">
        <v>386</v>
      </c>
      <c r="D78" s="51" t="s">
        <v>387</v>
      </c>
      <c r="E78" s="52" t="s">
        <v>534</v>
      </c>
      <c r="F78" s="40" t="s">
        <v>395</v>
      </c>
      <c r="G78" s="24" t="s">
        <v>530</v>
      </c>
      <c r="H78" s="40" t="s">
        <v>401</v>
      </c>
      <c r="I78" s="40" t="s">
        <v>392</v>
      </c>
      <c r="J78" s="52" t="s">
        <v>534</v>
      </c>
    </row>
    <row r="79" ht="13.5" spans="1:10">
      <c r="A79" s="23"/>
      <c r="B79" s="23"/>
      <c r="C79" s="23" t="s">
        <v>386</v>
      </c>
      <c r="D79" s="51" t="s">
        <v>387</v>
      </c>
      <c r="E79" s="52" t="s">
        <v>535</v>
      </c>
      <c r="F79" s="40" t="s">
        <v>395</v>
      </c>
      <c r="G79" s="24" t="s">
        <v>536</v>
      </c>
      <c r="H79" s="40" t="s">
        <v>391</v>
      </c>
      <c r="I79" s="40" t="s">
        <v>392</v>
      </c>
      <c r="J79" s="52" t="s">
        <v>535</v>
      </c>
    </row>
    <row r="80" ht="13.5" spans="1:10">
      <c r="A80" s="23"/>
      <c r="B80" s="23"/>
      <c r="C80" s="23" t="s">
        <v>386</v>
      </c>
      <c r="D80" s="51" t="s">
        <v>387</v>
      </c>
      <c r="E80" s="52" t="s">
        <v>537</v>
      </c>
      <c r="F80" s="40" t="s">
        <v>395</v>
      </c>
      <c r="G80" s="24" t="s">
        <v>538</v>
      </c>
      <c r="H80" s="40" t="s">
        <v>401</v>
      </c>
      <c r="I80" s="40" t="s">
        <v>392</v>
      </c>
      <c r="J80" s="52" t="s">
        <v>537</v>
      </c>
    </row>
    <row r="81" ht="22.5" spans="1:10">
      <c r="A81" s="23"/>
      <c r="B81" s="23"/>
      <c r="C81" s="23" t="s">
        <v>386</v>
      </c>
      <c r="D81" s="51" t="s">
        <v>398</v>
      </c>
      <c r="E81" s="52" t="s">
        <v>539</v>
      </c>
      <c r="F81" s="40" t="s">
        <v>395</v>
      </c>
      <c r="G81" s="24" t="s">
        <v>530</v>
      </c>
      <c r="H81" s="40" t="s">
        <v>401</v>
      </c>
      <c r="I81" s="40" t="s">
        <v>392</v>
      </c>
      <c r="J81" s="52" t="s">
        <v>539</v>
      </c>
    </row>
    <row r="82" ht="13.5" spans="1:10">
      <c r="A82" s="23"/>
      <c r="B82" s="23"/>
      <c r="C82" s="23" t="s">
        <v>386</v>
      </c>
      <c r="D82" s="51" t="s">
        <v>398</v>
      </c>
      <c r="E82" s="52" t="s">
        <v>540</v>
      </c>
      <c r="F82" s="40" t="s">
        <v>395</v>
      </c>
      <c r="G82" s="24" t="s">
        <v>449</v>
      </c>
      <c r="H82" s="40" t="s">
        <v>401</v>
      </c>
      <c r="I82" s="40" t="s">
        <v>392</v>
      </c>
      <c r="J82" s="52" t="s">
        <v>540</v>
      </c>
    </row>
    <row r="83" ht="13.5" spans="1:10">
      <c r="A83" s="23"/>
      <c r="B83" s="23"/>
      <c r="C83" s="23" t="s">
        <v>386</v>
      </c>
      <c r="D83" s="51" t="s">
        <v>398</v>
      </c>
      <c r="E83" s="52" t="s">
        <v>541</v>
      </c>
      <c r="F83" s="40" t="s">
        <v>395</v>
      </c>
      <c r="G83" s="24" t="s">
        <v>449</v>
      </c>
      <c r="H83" s="40" t="s">
        <v>401</v>
      </c>
      <c r="I83" s="40" t="s">
        <v>392</v>
      </c>
      <c r="J83" s="52" t="s">
        <v>541</v>
      </c>
    </row>
    <row r="84" ht="33.75" spans="1:10">
      <c r="A84" s="23"/>
      <c r="B84" s="23"/>
      <c r="C84" s="23" t="s">
        <v>402</v>
      </c>
      <c r="D84" s="51" t="s">
        <v>403</v>
      </c>
      <c r="E84" s="52" t="s">
        <v>542</v>
      </c>
      <c r="F84" s="40" t="s">
        <v>405</v>
      </c>
      <c r="G84" s="24" t="s">
        <v>406</v>
      </c>
      <c r="H84" s="40" t="s">
        <v>401</v>
      </c>
      <c r="I84" s="40" t="s">
        <v>407</v>
      </c>
      <c r="J84" s="52" t="s">
        <v>543</v>
      </c>
    </row>
    <row r="85" ht="13.5" spans="1:10">
      <c r="A85" s="23"/>
      <c r="B85" s="23"/>
      <c r="C85" s="23" t="s">
        <v>409</v>
      </c>
      <c r="D85" s="51" t="s">
        <v>410</v>
      </c>
      <c r="E85" s="52" t="s">
        <v>544</v>
      </c>
      <c r="F85" s="40" t="s">
        <v>395</v>
      </c>
      <c r="G85" s="24" t="s">
        <v>390</v>
      </c>
      <c r="H85" s="40" t="s">
        <v>401</v>
      </c>
      <c r="I85" s="40" t="s">
        <v>392</v>
      </c>
      <c r="J85" s="52" t="s">
        <v>545</v>
      </c>
    </row>
    <row r="86" ht="13.5" spans="1:10">
      <c r="A86" s="23" t="s">
        <v>61</v>
      </c>
      <c r="B86" s="23"/>
      <c r="C86" s="23"/>
      <c r="D86" s="23"/>
      <c r="E86" s="23"/>
      <c r="F86" s="23"/>
      <c r="G86" s="23"/>
      <c r="H86" s="23"/>
      <c r="I86" s="23"/>
      <c r="J86" s="23"/>
    </row>
    <row r="87" ht="56.25" spans="1:10">
      <c r="A87" s="50" t="s">
        <v>347</v>
      </c>
      <c r="B87" s="23" t="s">
        <v>546</v>
      </c>
      <c r="C87" s="23"/>
      <c r="D87" s="23"/>
      <c r="E87" s="23"/>
      <c r="F87" s="23"/>
      <c r="G87" s="23"/>
      <c r="H87" s="23"/>
      <c r="I87" s="23"/>
      <c r="J87" s="23"/>
    </row>
    <row r="88" ht="13.5" spans="1:10">
      <c r="A88" s="23"/>
      <c r="B88" s="23"/>
      <c r="C88" s="23" t="s">
        <v>386</v>
      </c>
      <c r="D88" s="51" t="s">
        <v>387</v>
      </c>
      <c r="E88" s="52" t="s">
        <v>388</v>
      </c>
      <c r="F88" s="40" t="s">
        <v>405</v>
      </c>
      <c r="G88" s="24" t="s">
        <v>47</v>
      </c>
      <c r="H88" s="40" t="s">
        <v>391</v>
      </c>
      <c r="I88" s="40" t="s">
        <v>392</v>
      </c>
      <c r="J88" s="52" t="s">
        <v>547</v>
      </c>
    </row>
    <row r="89" ht="13.5" spans="1:10">
      <c r="A89" s="23"/>
      <c r="B89" s="23"/>
      <c r="C89" s="23" t="s">
        <v>386</v>
      </c>
      <c r="D89" s="51" t="s">
        <v>548</v>
      </c>
      <c r="E89" s="52" t="s">
        <v>549</v>
      </c>
      <c r="F89" s="40" t="s">
        <v>405</v>
      </c>
      <c r="G89" s="24" t="s">
        <v>550</v>
      </c>
      <c r="H89" s="40" t="s">
        <v>551</v>
      </c>
      <c r="I89" s="40" t="s">
        <v>407</v>
      </c>
      <c r="J89" s="52" t="s">
        <v>552</v>
      </c>
    </row>
    <row r="90" ht="13.5" spans="1:10">
      <c r="A90" s="23"/>
      <c r="B90" s="23"/>
      <c r="C90" s="23" t="s">
        <v>386</v>
      </c>
      <c r="D90" s="51" t="s">
        <v>421</v>
      </c>
      <c r="E90" s="52" t="s">
        <v>422</v>
      </c>
      <c r="F90" s="40" t="s">
        <v>405</v>
      </c>
      <c r="G90" s="24" t="s">
        <v>553</v>
      </c>
      <c r="H90" s="40" t="s">
        <v>554</v>
      </c>
      <c r="I90" s="40" t="s">
        <v>392</v>
      </c>
      <c r="J90" s="52" t="s">
        <v>555</v>
      </c>
    </row>
    <row r="91" ht="13.5" spans="1:10">
      <c r="A91" s="23"/>
      <c r="B91" s="23"/>
      <c r="C91" s="23" t="s">
        <v>402</v>
      </c>
      <c r="D91" s="51" t="s">
        <v>403</v>
      </c>
      <c r="E91" s="52" t="s">
        <v>556</v>
      </c>
      <c r="F91" s="40" t="s">
        <v>405</v>
      </c>
      <c r="G91" s="24" t="s">
        <v>557</v>
      </c>
      <c r="H91" s="40" t="s">
        <v>551</v>
      </c>
      <c r="I91" s="40" t="s">
        <v>407</v>
      </c>
      <c r="J91" s="52" t="s">
        <v>556</v>
      </c>
    </row>
    <row r="92" ht="13.5" spans="1:10">
      <c r="A92" s="23"/>
      <c r="B92" s="23"/>
      <c r="C92" s="23" t="s">
        <v>409</v>
      </c>
      <c r="D92" s="51" t="s">
        <v>410</v>
      </c>
      <c r="E92" s="52" t="s">
        <v>558</v>
      </c>
      <c r="F92" s="40" t="s">
        <v>395</v>
      </c>
      <c r="G92" s="24" t="s">
        <v>390</v>
      </c>
      <c r="H92" s="40" t="s">
        <v>401</v>
      </c>
      <c r="I92" s="40" t="s">
        <v>392</v>
      </c>
      <c r="J92" s="52" t="s">
        <v>558</v>
      </c>
    </row>
    <row r="93" ht="45" spans="1:10">
      <c r="A93" s="50" t="s">
        <v>345</v>
      </c>
      <c r="B93" s="23" t="s">
        <v>559</v>
      </c>
      <c r="C93" s="23"/>
      <c r="D93" s="23"/>
      <c r="E93" s="23"/>
      <c r="F93" s="23"/>
      <c r="G93" s="23"/>
      <c r="H93" s="23"/>
      <c r="I93" s="23"/>
      <c r="J93" s="23"/>
    </row>
    <row r="94" ht="13.5" spans="1:10">
      <c r="A94" s="23"/>
      <c r="B94" s="23"/>
      <c r="C94" s="23" t="s">
        <v>386</v>
      </c>
      <c r="D94" s="51" t="s">
        <v>387</v>
      </c>
      <c r="E94" s="52" t="s">
        <v>388</v>
      </c>
      <c r="F94" s="40" t="s">
        <v>405</v>
      </c>
      <c r="G94" s="24" t="s">
        <v>46</v>
      </c>
      <c r="H94" s="40" t="s">
        <v>391</v>
      </c>
      <c r="I94" s="40" t="s">
        <v>392</v>
      </c>
      <c r="J94" s="52" t="s">
        <v>560</v>
      </c>
    </row>
    <row r="95" ht="13.5" spans="1:10">
      <c r="A95" s="23"/>
      <c r="B95" s="23"/>
      <c r="C95" s="23" t="s">
        <v>386</v>
      </c>
      <c r="D95" s="51" t="s">
        <v>548</v>
      </c>
      <c r="E95" s="52" t="s">
        <v>561</v>
      </c>
      <c r="F95" s="40" t="s">
        <v>405</v>
      </c>
      <c r="G95" s="24" t="s">
        <v>550</v>
      </c>
      <c r="H95" s="40" t="s">
        <v>551</v>
      </c>
      <c r="I95" s="40" t="s">
        <v>407</v>
      </c>
      <c r="J95" s="52" t="s">
        <v>562</v>
      </c>
    </row>
    <row r="96" ht="13.5" spans="1:10">
      <c r="A96" s="23"/>
      <c r="B96" s="23"/>
      <c r="C96" s="23" t="s">
        <v>386</v>
      </c>
      <c r="D96" s="51" t="s">
        <v>421</v>
      </c>
      <c r="E96" s="52" t="s">
        <v>422</v>
      </c>
      <c r="F96" s="40" t="s">
        <v>405</v>
      </c>
      <c r="G96" s="24" t="s">
        <v>563</v>
      </c>
      <c r="H96" s="40" t="s">
        <v>554</v>
      </c>
      <c r="I96" s="40" t="s">
        <v>392</v>
      </c>
      <c r="J96" s="52" t="s">
        <v>564</v>
      </c>
    </row>
    <row r="97" ht="13.5" spans="1:10">
      <c r="A97" s="23"/>
      <c r="B97" s="23"/>
      <c r="C97" s="23" t="s">
        <v>402</v>
      </c>
      <c r="D97" s="51" t="s">
        <v>403</v>
      </c>
      <c r="E97" s="52" t="s">
        <v>556</v>
      </c>
      <c r="F97" s="40" t="s">
        <v>405</v>
      </c>
      <c r="G97" s="24" t="s">
        <v>557</v>
      </c>
      <c r="H97" s="40" t="s">
        <v>551</v>
      </c>
      <c r="I97" s="40" t="s">
        <v>407</v>
      </c>
      <c r="J97" s="52" t="s">
        <v>556</v>
      </c>
    </row>
    <row r="98" ht="13.5" spans="1:10">
      <c r="A98" s="23"/>
      <c r="B98" s="23"/>
      <c r="C98" s="23" t="s">
        <v>409</v>
      </c>
      <c r="D98" s="51" t="s">
        <v>410</v>
      </c>
      <c r="E98" s="52" t="s">
        <v>558</v>
      </c>
      <c r="F98" s="40" t="s">
        <v>395</v>
      </c>
      <c r="G98" s="24" t="s">
        <v>390</v>
      </c>
      <c r="H98" s="40" t="s">
        <v>401</v>
      </c>
      <c r="I98" s="40" t="s">
        <v>392</v>
      </c>
      <c r="J98" s="52" t="s">
        <v>558</v>
      </c>
    </row>
    <row r="99" ht="33.75" spans="1:10">
      <c r="A99" s="50" t="s">
        <v>343</v>
      </c>
      <c r="B99" s="23" t="s">
        <v>565</v>
      </c>
      <c r="C99" s="23"/>
      <c r="D99" s="23"/>
      <c r="E99" s="23"/>
      <c r="F99" s="23"/>
      <c r="G99" s="23"/>
      <c r="H99" s="23"/>
      <c r="I99" s="23"/>
      <c r="J99" s="23"/>
    </row>
    <row r="100" ht="13.5" spans="1:10">
      <c r="A100" s="23"/>
      <c r="B100" s="23"/>
      <c r="C100" s="23" t="s">
        <v>386</v>
      </c>
      <c r="D100" s="51" t="s">
        <v>387</v>
      </c>
      <c r="E100" s="52" t="s">
        <v>566</v>
      </c>
      <c r="F100" s="40" t="s">
        <v>405</v>
      </c>
      <c r="G100" s="24" t="s">
        <v>49</v>
      </c>
      <c r="H100" s="40" t="s">
        <v>391</v>
      </c>
      <c r="I100" s="40" t="s">
        <v>392</v>
      </c>
      <c r="J100" s="52" t="s">
        <v>566</v>
      </c>
    </row>
    <row r="101" ht="13.5" spans="1:10">
      <c r="A101" s="23"/>
      <c r="B101" s="23"/>
      <c r="C101" s="23" t="s">
        <v>386</v>
      </c>
      <c r="D101" s="51" t="s">
        <v>387</v>
      </c>
      <c r="E101" s="52" t="s">
        <v>567</v>
      </c>
      <c r="F101" s="40" t="s">
        <v>405</v>
      </c>
      <c r="G101" s="24" t="s">
        <v>49</v>
      </c>
      <c r="H101" s="40" t="s">
        <v>391</v>
      </c>
      <c r="I101" s="40" t="s">
        <v>392</v>
      </c>
      <c r="J101" s="52" t="s">
        <v>567</v>
      </c>
    </row>
    <row r="102" ht="13.5" spans="1:10">
      <c r="A102" s="23"/>
      <c r="B102" s="23"/>
      <c r="C102" s="23" t="s">
        <v>386</v>
      </c>
      <c r="D102" s="51" t="s">
        <v>548</v>
      </c>
      <c r="E102" s="52" t="s">
        <v>549</v>
      </c>
      <c r="F102" s="40" t="s">
        <v>405</v>
      </c>
      <c r="G102" s="24" t="s">
        <v>568</v>
      </c>
      <c r="H102" s="40" t="s">
        <v>569</v>
      </c>
      <c r="I102" s="40" t="s">
        <v>392</v>
      </c>
      <c r="J102" s="52" t="s">
        <v>570</v>
      </c>
    </row>
    <row r="103" ht="13.5" spans="1:10">
      <c r="A103" s="23"/>
      <c r="B103" s="23"/>
      <c r="C103" s="23" t="s">
        <v>402</v>
      </c>
      <c r="D103" s="51" t="s">
        <v>403</v>
      </c>
      <c r="E103" s="52" t="s">
        <v>556</v>
      </c>
      <c r="F103" s="40" t="s">
        <v>405</v>
      </c>
      <c r="G103" s="24" t="s">
        <v>557</v>
      </c>
      <c r="H103" s="40" t="s">
        <v>551</v>
      </c>
      <c r="I103" s="40" t="s">
        <v>407</v>
      </c>
      <c r="J103" s="52" t="s">
        <v>556</v>
      </c>
    </row>
    <row r="104" ht="13.5" spans="1:10">
      <c r="A104" s="23"/>
      <c r="B104" s="23"/>
      <c r="C104" s="23" t="s">
        <v>409</v>
      </c>
      <c r="D104" s="51" t="s">
        <v>410</v>
      </c>
      <c r="E104" s="52" t="s">
        <v>558</v>
      </c>
      <c r="F104" s="40" t="s">
        <v>395</v>
      </c>
      <c r="G104" s="24" t="s">
        <v>390</v>
      </c>
      <c r="H104" s="40" t="s">
        <v>401</v>
      </c>
      <c r="I104" s="40" t="s">
        <v>392</v>
      </c>
      <c r="J104" s="52" t="s">
        <v>558</v>
      </c>
    </row>
    <row r="105" ht="13.5" spans="1:10">
      <c r="A105" s="23" t="s">
        <v>63</v>
      </c>
      <c r="B105" s="23"/>
      <c r="C105" s="23"/>
      <c r="D105" s="23"/>
      <c r="E105" s="23"/>
      <c r="F105" s="23"/>
      <c r="G105" s="23"/>
      <c r="H105" s="23"/>
      <c r="I105" s="23"/>
      <c r="J105" s="23"/>
    </row>
    <row r="106" ht="45" spans="1:10">
      <c r="A106" s="50" t="s">
        <v>347</v>
      </c>
      <c r="B106" s="23" t="s">
        <v>571</v>
      </c>
      <c r="C106" s="23"/>
      <c r="D106" s="23"/>
      <c r="E106" s="23"/>
      <c r="F106" s="23"/>
      <c r="G106" s="23"/>
      <c r="H106" s="23"/>
      <c r="I106" s="23"/>
      <c r="J106" s="23"/>
    </row>
    <row r="107" ht="13.5" spans="1:10">
      <c r="A107" s="23"/>
      <c r="B107" s="23"/>
      <c r="C107" s="23" t="s">
        <v>386</v>
      </c>
      <c r="D107" s="51" t="s">
        <v>387</v>
      </c>
      <c r="E107" s="52" t="s">
        <v>388</v>
      </c>
      <c r="F107" s="40" t="s">
        <v>405</v>
      </c>
      <c r="G107" s="24" t="s">
        <v>47</v>
      </c>
      <c r="H107" s="40" t="s">
        <v>391</v>
      </c>
      <c r="I107" s="40" t="s">
        <v>392</v>
      </c>
      <c r="J107" s="52" t="s">
        <v>547</v>
      </c>
    </row>
    <row r="108" ht="13.5" spans="1:10">
      <c r="A108" s="23"/>
      <c r="B108" s="23"/>
      <c r="C108" s="23" t="s">
        <v>386</v>
      </c>
      <c r="D108" s="51" t="s">
        <v>548</v>
      </c>
      <c r="E108" s="52" t="s">
        <v>549</v>
      </c>
      <c r="F108" s="40" t="s">
        <v>405</v>
      </c>
      <c r="G108" s="24" t="s">
        <v>572</v>
      </c>
      <c r="H108" s="40" t="s">
        <v>551</v>
      </c>
      <c r="I108" s="40" t="s">
        <v>407</v>
      </c>
      <c r="J108" s="52" t="s">
        <v>552</v>
      </c>
    </row>
    <row r="109" ht="13.5" spans="1:10">
      <c r="A109" s="23"/>
      <c r="B109" s="23"/>
      <c r="C109" s="23" t="s">
        <v>386</v>
      </c>
      <c r="D109" s="51" t="s">
        <v>421</v>
      </c>
      <c r="E109" s="52" t="s">
        <v>422</v>
      </c>
      <c r="F109" s="40" t="s">
        <v>405</v>
      </c>
      <c r="G109" s="24" t="s">
        <v>573</v>
      </c>
      <c r="H109" s="40" t="s">
        <v>574</v>
      </c>
      <c r="I109" s="40" t="s">
        <v>392</v>
      </c>
      <c r="J109" s="52" t="s">
        <v>555</v>
      </c>
    </row>
    <row r="110" ht="13.5" spans="1:10">
      <c r="A110" s="23"/>
      <c r="B110" s="23"/>
      <c r="C110" s="23" t="s">
        <v>402</v>
      </c>
      <c r="D110" s="51" t="s">
        <v>403</v>
      </c>
      <c r="E110" s="52" t="s">
        <v>575</v>
      </c>
      <c r="F110" s="40" t="s">
        <v>405</v>
      </c>
      <c r="G110" s="24" t="s">
        <v>406</v>
      </c>
      <c r="H110" s="40" t="s">
        <v>551</v>
      </c>
      <c r="I110" s="40" t="s">
        <v>407</v>
      </c>
      <c r="J110" s="52" t="s">
        <v>575</v>
      </c>
    </row>
    <row r="111" ht="13.5" spans="1:10">
      <c r="A111" s="23"/>
      <c r="B111" s="23"/>
      <c r="C111" s="23" t="s">
        <v>409</v>
      </c>
      <c r="D111" s="51" t="s">
        <v>410</v>
      </c>
      <c r="E111" s="52" t="s">
        <v>576</v>
      </c>
      <c r="F111" s="40" t="s">
        <v>395</v>
      </c>
      <c r="G111" s="24" t="s">
        <v>390</v>
      </c>
      <c r="H111" s="40" t="s">
        <v>401</v>
      </c>
      <c r="I111" s="40" t="s">
        <v>392</v>
      </c>
      <c r="J111" s="52" t="s">
        <v>576</v>
      </c>
    </row>
    <row r="112" ht="13.5" spans="1:10">
      <c r="A112" s="23" t="s">
        <v>65</v>
      </c>
      <c r="B112" s="23"/>
      <c r="C112" s="23"/>
      <c r="D112" s="23"/>
      <c r="E112" s="23"/>
      <c r="F112" s="23"/>
      <c r="G112" s="23"/>
      <c r="H112" s="23"/>
      <c r="I112" s="23"/>
      <c r="J112" s="23"/>
    </row>
    <row r="113" ht="33.75" spans="1:10">
      <c r="A113" s="50" t="s">
        <v>350</v>
      </c>
      <c r="B113" s="23" t="s">
        <v>577</v>
      </c>
      <c r="C113" s="23"/>
      <c r="D113" s="23"/>
      <c r="E113" s="23"/>
      <c r="F113" s="23"/>
      <c r="G113" s="23"/>
      <c r="H113" s="23"/>
      <c r="I113" s="23"/>
      <c r="J113" s="23"/>
    </row>
    <row r="114" ht="33.75" spans="1:10">
      <c r="A114" s="23"/>
      <c r="B114" s="23"/>
      <c r="C114" s="23" t="s">
        <v>386</v>
      </c>
      <c r="D114" s="51" t="s">
        <v>387</v>
      </c>
      <c r="E114" s="52" t="s">
        <v>578</v>
      </c>
      <c r="F114" s="40" t="s">
        <v>405</v>
      </c>
      <c r="G114" s="24" t="s">
        <v>579</v>
      </c>
      <c r="H114" s="40" t="s">
        <v>391</v>
      </c>
      <c r="I114" s="40" t="s">
        <v>392</v>
      </c>
      <c r="J114" s="52" t="s">
        <v>580</v>
      </c>
    </row>
    <row r="115" ht="22.5" spans="1:10">
      <c r="A115" s="23"/>
      <c r="B115" s="23"/>
      <c r="C115" s="23" t="s">
        <v>386</v>
      </c>
      <c r="D115" s="51" t="s">
        <v>387</v>
      </c>
      <c r="E115" s="52" t="s">
        <v>581</v>
      </c>
      <c r="F115" s="40" t="s">
        <v>405</v>
      </c>
      <c r="G115" s="24" t="s">
        <v>582</v>
      </c>
      <c r="H115" s="40" t="s">
        <v>583</v>
      </c>
      <c r="I115" s="40" t="s">
        <v>392</v>
      </c>
      <c r="J115" s="52" t="s">
        <v>584</v>
      </c>
    </row>
    <row r="116" ht="33.75" spans="1:10">
      <c r="A116" s="23"/>
      <c r="B116" s="23"/>
      <c r="C116" s="23" t="s">
        <v>386</v>
      </c>
      <c r="D116" s="51" t="s">
        <v>398</v>
      </c>
      <c r="E116" s="52" t="s">
        <v>585</v>
      </c>
      <c r="F116" s="40" t="s">
        <v>395</v>
      </c>
      <c r="G116" s="24" t="s">
        <v>390</v>
      </c>
      <c r="H116" s="40" t="s">
        <v>401</v>
      </c>
      <c r="I116" s="40" t="s">
        <v>392</v>
      </c>
      <c r="J116" s="52" t="s">
        <v>586</v>
      </c>
    </row>
    <row r="117" ht="13.5" spans="1:10">
      <c r="A117" s="23"/>
      <c r="B117" s="23"/>
      <c r="C117" s="23" t="s">
        <v>402</v>
      </c>
      <c r="D117" s="51" t="s">
        <v>587</v>
      </c>
      <c r="E117" s="52" t="s">
        <v>588</v>
      </c>
      <c r="F117" s="40" t="s">
        <v>405</v>
      </c>
      <c r="G117" s="24" t="s">
        <v>406</v>
      </c>
      <c r="H117" s="40"/>
      <c r="I117" s="40" t="s">
        <v>407</v>
      </c>
      <c r="J117" s="52" t="s">
        <v>589</v>
      </c>
    </row>
    <row r="118" ht="33.75" spans="1:10">
      <c r="A118" s="23"/>
      <c r="B118" s="23"/>
      <c r="C118" s="23" t="s">
        <v>409</v>
      </c>
      <c r="D118" s="51" t="s">
        <v>410</v>
      </c>
      <c r="E118" s="52" t="s">
        <v>590</v>
      </c>
      <c r="F118" s="40" t="s">
        <v>395</v>
      </c>
      <c r="G118" s="24" t="s">
        <v>530</v>
      </c>
      <c r="H118" s="40" t="s">
        <v>401</v>
      </c>
      <c r="I118" s="40" t="s">
        <v>392</v>
      </c>
      <c r="J118" s="52" t="s">
        <v>591</v>
      </c>
    </row>
    <row r="119" ht="45" spans="1:10">
      <c r="A119" s="50" t="s">
        <v>364</v>
      </c>
      <c r="B119" s="23" t="s">
        <v>592</v>
      </c>
      <c r="C119" s="23"/>
      <c r="D119" s="23"/>
      <c r="E119" s="23"/>
      <c r="F119" s="23"/>
      <c r="G119" s="23"/>
      <c r="H119" s="23"/>
      <c r="I119" s="23"/>
      <c r="J119" s="23"/>
    </row>
    <row r="120" ht="13.5" spans="1:10">
      <c r="A120" s="23"/>
      <c r="B120" s="23"/>
      <c r="C120" s="23" t="s">
        <v>386</v>
      </c>
      <c r="D120" s="51" t="s">
        <v>387</v>
      </c>
      <c r="E120" s="52" t="s">
        <v>593</v>
      </c>
      <c r="F120" s="40" t="s">
        <v>405</v>
      </c>
      <c r="G120" s="24" t="s">
        <v>594</v>
      </c>
      <c r="H120" s="40" t="s">
        <v>595</v>
      </c>
      <c r="I120" s="40" t="s">
        <v>392</v>
      </c>
      <c r="J120" s="52" t="s">
        <v>596</v>
      </c>
    </row>
    <row r="121" ht="78.75" spans="1:10">
      <c r="A121" s="23"/>
      <c r="B121" s="23"/>
      <c r="C121" s="23" t="s">
        <v>386</v>
      </c>
      <c r="D121" s="51" t="s">
        <v>387</v>
      </c>
      <c r="E121" s="52" t="s">
        <v>597</v>
      </c>
      <c r="F121" s="40" t="s">
        <v>405</v>
      </c>
      <c r="G121" s="24" t="s">
        <v>598</v>
      </c>
      <c r="H121" s="40" t="s">
        <v>391</v>
      </c>
      <c r="I121" s="40" t="s">
        <v>392</v>
      </c>
      <c r="J121" s="52" t="s">
        <v>599</v>
      </c>
    </row>
    <row r="122" ht="45" spans="1:10">
      <c r="A122" s="23"/>
      <c r="B122" s="23"/>
      <c r="C122" s="23" t="s">
        <v>386</v>
      </c>
      <c r="D122" s="51" t="s">
        <v>398</v>
      </c>
      <c r="E122" s="52" t="s">
        <v>600</v>
      </c>
      <c r="F122" s="40" t="s">
        <v>395</v>
      </c>
      <c r="G122" s="24" t="s">
        <v>390</v>
      </c>
      <c r="H122" s="40" t="s">
        <v>401</v>
      </c>
      <c r="I122" s="40" t="s">
        <v>392</v>
      </c>
      <c r="J122" s="52" t="s">
        <v>601</v>
      </c>
    </row>
    <row r="123" ht="22.5" spans="1:10">
      <c r="A123" s="23"/>
      <c r="B123" s="23"/>
      <c r="C123" s="23" t="s">
        <v>402</v>
      </c>
      <c r="D123" s="51" t="s">
        <v>437</v>
      </c>
      <c r="E123" s="52" t="s">
        <v>602</v>
      </c>
      <c r="F123" s="40" t="s">
        <v>405</v>
      </c>
      <c r="G123" s="24" t="s">
        <v>603</v>
      </c>
      <c r="H123" s="40"/>
      <c r="I123" s="40" t="s">
        <v>407</v>
      </c>
      <c r="J123" s="52" t="s">
        <v>604</v>
      </c>
    </row>
    <row r="124" ht="22.5" spans="1:10">
      <c r="A124" s="23"/>
      <c r="B124" s="23"/>
      <c r="C124" s="23" t="s">
        <v>402</v>
      </c>
      <c r="D124" s="51" t="s">
        <v>587</v>
      </c>
      <c r="E124" s="52" t="s">
        <v>605</v>
      </c>
      <c r="F124" s="40" t="s">
        <v>405</v>
      </c>
      <c r="G124" s="24" t="s">
        <v>406</v>
      </c>
      <c r="H124" s="40"/>
      <c r="I124" s="40" t="s">
        <v>407</v>
      </c>
      <c r="J124" s="52" t="s">
        <v>606</v>
      </c>
    </row>
    <row r="125" ht="33.75" spans="1:10">
      <c r="A125" s="23"/>
      <c r="B125" s="23"/>
      <c r="C125" s="23" t="s">
        <v>409</v>
      </c>
      <c r="D125" s="51" t="s">
        <v>410</v>
      </c>
      <c r="E125" s="52" t="s">
        <v>590</v>
      </c>
      <c r="F125" s="40" t="s">
        <v>395</v>
      </c>
      <c r="G125" s="24" t="s">
        <v>530</v>
      </c>
      <c r="H125" s="40" t="s">
        <v>401</v>
      </c>
      <c r="I125" s="40" t="s">
        <v>392</v>
      </c>
      <c r="J125" s="52" t="s">
        <v>591</v>
      </c>
    </row>
    <row r="126" ht="13.5" spans="1:10">
      <c r="A126" s="50" t="s">
        <v>347</v>
      </c>
      <c r="B126" s="23" t="s">
        <v>607</v>
      </c>
      <c r="C126" s="23"/>
      <c r="D126" s="23"/>
      <c r="E126" s="23"/>
      <c r="F126" s="23"/>
      <c r="G126" s="23"/>
      <c r="H126" s="23"/>
      <c r="I126" s="23"/>
      <c r="J126" s="23"/>
    </row>
    <row r="127" ht="22.5" spans="1:10">
      <c r="A127" s="23"/>
      <c r="B127" s="23"/>
      <c r="C127" s="23" t="s">
        <v>386</v>
      </c>
      <c r="D127" s="51" t="s">
        <v>387</v>
      </c>
      <c r="E127" s="52" t="s">
        <v>608</v>
      </c>
      <c r="F127" s="40" t="s">
        <v>405</v>
      </c>
      <c r="G127" s="24" t="s">
        <v>454</v>
      </c>
      <c r="H127" s="40" t="s">
        <v>609</v>
      </c>
      <c r="I127" s="40" t="s">
        <v>392</v>
      </c>
      <c r="J127" s="52" t="s">
        <v>610</v>
      </c>
    </row>
    <row r="128" ht="33.75" spans="1:10">
      <c r="A128" s="23"/>
      <c r="B128" s="23"/>
      <c r="C128" s="23" t="s">
        <v>386</v>
      </c>
      <c r="D128" s="51" t="s">
        <v>387</v>
      </c>
      <c r="E128" s="52" t="s">
        <v>611</v>
      </c>
      <c r="F128" s="40" t="s">
        <v>395</v>
      </c>
      <c r="G128" s="24" t="s">
        <v>454</v>
      </c>
      <c r="H128" s="40" t="s">
        <v>595</v>
      </c>
      <c r="I128" s="40" t="s">
        <v>392</v>
      </c>
      <c r="J128" s="52" t="s">
        <v>612</v>
      </c>
    </row>
    <row r="129" ht="33.75" spans="1:10">
      <c r="A129" s="23"/>
      <c r="B129" s="23"/>
      <c r="C129" s="23" t="s">
        <v>386</v>
      </c>
      <c r="D129" s="51" t="s">
        <v>398</v>
      </c>
      <c r="E129" s="52" t="s">
        <v>613</v>
      </c>
      <c r="F129" s="40" t="s">
        <v>405</v>
      </c>
      <c r="G129" s="24" t="s">
        <v>454</v>
      </c>
      <c r="H129" s="40" t="s">
        <v>401</v>
      </c>
      <c r="I129" s="40" t="s">
        <v>392</v>
      </c>
      <c r="J129" s="52" t="s">
        <v>614</v>
      </c>
    </row>
    <row r="130" ht="33.75" spans="1:10">
      <c r="A130" s="23"/>
      <c r="B130" s="23"/>
      <c r="C130" s="23" t="s">
        <v>386</v>
      </c>
      <c r="D130" s="51" t="s">
        <v>548</v>
      </c>
      <c r="E130" s="52" t="s">
        <v>615</v>
      </c>
      <c r="F130" s="40" t="s">
        <v>405</v>
      </c>
      <c r="G130" s="24" t="s">
        <v>454</v>
      </c>
      <c r="H130" s="40" t="s">
        <v>401</v>
      </c>
      <c r="I130" s="40" t="s">
        <v>392</v>
      </c>
      <c r="J130" s="52" t="s">
        <v>616</v>
      </c>
    </row>
    <row r="131" ht="33.75" spans="1:10">
      <c r="A131" s="23"/>
      <c r="B131" s="23"/>
      <c r="C131" s="23" t="s">
        <v>402</v>
      </c>
      <c r="D131" s="51" t="s">
        <v>403</v>
      </c>
      <c r="E131" s="52" t="s">
        <v>617</v>
      </c>
      <c r="F131" s="40" t="s">
        <v>395</v>
      </c>
      <c r="G131" s="24" t="s">
        <v>454</v>
      </c>
      <c r="H131" s="40" t="s">
        <v>401</v>
      </c>
      <c r="I131" s="40" t="s">
        <v>392</v>
      </c>
      <c r="J131" s="52" t="s">
        <v>618</v>
      </c>
    </row>
    <row r="132" ht="22.5" spans="1:10">
      <c r="A132" s="23"/>
      <c r="B132" s="23"/>
      <c r="C132" s="23" t="s">
        <v>402</v>
      </c>
      <c r="D132" s="51" t="s">
        <v>403</v>
      </c>
      <c r="E132" s="52" t="s">
        <v>619</v>
      </c>
      <c r="F132" s="40" t="s">
        <v>405</v>
      </c>
      <c r="G132" s="24" t="s">
        <v>620</v>
      </c>
      <c r="H132" s="40"/>
      <c r="I132" s="40" t="s">
        <v>407</v>
      </c>
      <c r="J132" s="52" t="s">
        <v>621</v>
      </c>
    </row>
    <row r="133" ht="33.75" spans="1:10">
      <c r="A133" s="23"/>
      <c r="B133" s="23"/>
      <c r="C133" s="23" t="s">
        <v>409</v>
      </c>
      <c r="D133" s="51" t="s">
        <v>410</v>
      </c>
      <c r="E133" s="52" t="s">
        <v>622</v>
      </c>
      <c r="F133" s="40" t="s">
        <v>395</v>
      </c>
      <c r="G133" s="24" t="s">
        <v>454</v>
      </c>
      <c r="H133" s="40" t="s">
        <v>401</v>
      </c>
      <c r="I133" s="40" t="s">
        <v>392</v>
      </c>
      <c r="J133" s="52" t="s">
        <v>623</v>
      </c>
    </row>
    <row r="134" ht="56.25" spans="1:10">
      <c r="A134" s="50" t="s">
        <v>368</v>
      </c>
      <c r="B134" s="23" t="s">
        <v>624</v>
      </c>
      <c r="C134" s="23"/>
      <c r="D134" s="23"/>
      <c r="E134" s="23"/>
      <c r="F134" s="23"/>
      <c r="G134" s="23"/>
      <c r="H134" s="23"/>
      <c r="I134" s="23"/>
      <c r="J134" s="23"/>
    </row>
    <row r="135" ht="45" spans="1:10">
      <c r="A135" s="23"/>
      <c r="B135" s="23"/>
      <c r="C135" s="23" t="s">
        <v>386</v>
      </c>
      <c r="D135" s="51" t="s">
        <v>387</v>
      </c>
      <c r="E135" s="52" t="s">
        <v>625</v>
      </c>
      <c r="F135" s="40" t="s">
        <v>405</v>
      </c>
      <c r="G135" s="24" t="s">
        <v>582</v>
      </c>
      <c r="H135" s="40" t="s">
        <v>583</v>
      </c>
      <c r="I135" s="40" t="s">
        <v>392</v>
      </c>
      <c r="J135" s="52" t="s">
        <v>626</v>
      </c>
    </row>
    <row r="136" ht="33.75" spans="1:10">
      <c r="A136" s="23"/>
      <c r="B136" s="23"/>
      <c r="C136" s="23" t="s">
        <v>386</v>
      </c>
      <c r="D136" s="51" t="s">
        <v>387</v>
      </c>
      <c r="E136" s="52" t="s">
        <v>627</v>
      </c>
      <c r="F136" s="40" t="s">
        <v>405</v>
      </c>
      <c r="G136" s="24" t="s">
        <v>582</v>
      </c>
      <c r="H136" s="40" t="s">
        <v>583</v>
      </c>
      <c r="I136" s="40" t="s">
        <v>392</v>
      </c>
      <c r="J136" s="52" t="s">
        <v>628</v>
      </c>
    </row>
    <row r="137" ht="33.75" spans="1:10">
      <c r="A137" s="23"/>
      <c r="B137" s="23"/>
      <c r="C137" s="23" t="s">
        <v>386</v>
      </c>
      <c r="D137" s="51" t="s">
        <v>387</v>
      </c>
      <c r="E137" s="52" t="s">
        <v>629</v>
      </c>
      <c r="F137" s="40" t="s">
        <v>405</v>
      </c>
      <c r="G137" s="24" t="s">
        <v>582</v>
      </c>
      <c r="H137" s="40" t="s">
        <v>583</v>
      </c>
      <c r="I137" s="40" t="s">
        <v>392</v>
      </c>
      <c r="J137" s="52" t="s">
        <v>630</v>
      </c>
    </row>
    <row r="138" ht="45" spans="1:10">
      <c r="A138" s="23"/>
      <c r="B138" s="23"/>
      <c r="C138" s="23" t="s">
        <v>386</v>
      </c>
      <c r="D138" s="51" t="s">
        <v>387</v>
      </c>
      <c r="E138" s="52" t="s">
        <v>631</v>
      </c>
      <c r="F138" s="40" t="s">
        <v>405</v>
      </c>
      <c r="G138" s="24" t="s">
        <v>582</v>
      </c>
      <c r="H138" s="40" t="s">
        <v>583</v>
      </c>
      <c r="I138" s="40" t="s">
        <v>392</v>
      </c>
      <c r="J138" s="52" t="s">
        <v>632</v>
      </c>
    </row>
    <row r="139" ht="33.75" spans="1:10">
      <c r="A139" s="23"/>
      <c r="B139" s="23"/>
      <c r="C139" s="23" t="s">
        <v>386</v>
      </c>
      <c r="D139" s="51" t="s">
        <v>387</v>
      </c>
      <c r="E139" s="52" t="s">
        <v>633</v>
      </c>
      <c r="F139" s="40" t="s">
        <v>405</v>
      </c>
      <c r="G139" s="24" t="s">
        <v>582</v>
      </c>
      <c r="H139" s="40" t="s">
        <v>583</v>
      </c>
      <c r="I139" s="40" t="s">
        <v>392</v>
      </c>
      <c r="J139" s="52" t="s">
        <v>634</v>
      </c>
    </row>
    <row r="140" ht="22.5" spans="1:10">
      <c r="A140" s="23"/>
      <c r="B140" s="23"/>
      <c r="C140" s="23" t="s">
        <v>386</v>
      </c>
      <c r="D140" s="51" t="s">
        <v>387</v>
      </c>
      <c r="E140" s="52" t="s">
        <v>635</v>
      </c>
      <c r="F140" s="40" t="s">
        <v>405</v>
      </c>
      <c r="G140" s="24" t="s">
        <v>582</v>
      </c>
      <c r="H140" s="40" t="s">
        <v>583</v>
      </c>
      <c r="I140" s="40" t="s">
        <v>392</v>
      </c>
      <c r="J140" s="52" t="s">
        <v>636</v>
      </c>
    </row>
    <row r="141" ht="33.75" spans="1:10">
      <c r="A141" s="23"/>
      <c r="B141" s="23"/>
      <c r="C141" s="23" t="s">
        <v>386</v>
      </c>
      <c r="D141" s="51" t="s">
        <v>387</v>
      </c>
      <c r="E141" s="52" t="s">
        <v>637</v>
      </c>
      <c r="F141" s="40" t="s">
        <v>405</v>
      </c>
      <c r="G141" s="24" t="s">
        <v>582</v>
      </c>
      <c r="H141" s="40" t="s">
        <v>583</v>
      </c>
      <c r="I141" s="40" t="s">
        <v>392</v>
      </c>
      <c r="J141" s="52" t="s">
        <v>638</v>
      </c>
    </row>
    <row r="142" ht="22.5" spans="1:10">
      <c r="A142" s="23"/>
      <c r="B142" s="23"/>
      <c r="C142" s="23" t="s">
        <v>386</v>
      </c>
      <c r="D142" s="51" t="s">
        <v>387</v>
      </c>
      <c r="E142" s="52" t="s">
        <v>639</v>
      </c>
      <c r="F142" s="40" t="s">
        <v>405</v>
      </c>
      <c r="G142" s="24" t="s">
        <v>582</v>
      </c>
      <c r="H142" s="40" t="s">
        <v>583</v>
      </c>
      <c r="I142" s="40" t="s">
        <v>392</v>
      </c>
      <c r="J142" s="52" t="s">
        <v>640</v>
      </c>
    </row>
    <row r="143" ht="13.5" spans="1:10">
      <c r="A143" s="23"/>
      <c r="B143" s="23"/>
      <c r="C143" s="23" t="s">
        <v>386</v>
      </c>
      <c r="D143" s="51" t="s">
        <v>387</v>
      </c>
      <c r="E143" s="52" t="s">
        <v>641</v>
      </c>
      <c r="F143" s="40" t="s">
        <v>405</v>
      </c>
      <c r="G143" s="24" t="s">
        <v>582</v>
      </c>
      <c r="H143" s="40" t="s">
        <v>583</v>
      </c>
      <c r="I143" s="40" t="s">
        <v>392</v>
      </c>
      <c r="J143" s="52" t="s">
        <v>642</v>
      </c>
    </row>
    <row r="144" ht="33.75" spans="1:10">
      <c r="A144" s="23"/>
      <c r="B144" s="23"/>
      <c r="C144" s="23" t="s">
        <v>386</v>
      </c>
      <c r="D144" s="51" t="s">
        <v>387</v>
      </c>
      <c r="E144" s="52" t="s">
        <v>643</v>
      </c>
      <c r="F144" s="40" t="s">
        <v>405</v>
      </c>
      <c r="G144" s="24" t="s">
        <v>582</v>
      </c>
      <c r="H144" s="40" t="s">
        <v>583</v>
      </c>
      <c r="I144" s="40" t="s">
        <v>392</v>
      </c>
      <c r="J144" s="52" t="s">
        <v>644</v>
      </c>
    </row>
    <row r="145" ht="22.5" spans="1:10">
      <c r="A145" s="23"/>
      <c r="B145" s="23"/>
      <c r="C145" s="23" t="s">
        <v>386</v>
      </c>
      <c r="D145" s="51" t="s">
        <v>387</v>
      </c>
      <c r="E145" s="52" t="s">
        <v>645</v>
      </c>
      <c r="F145" s="40" t="s">
        <v>405</v>
      </c>
      <c r="G145" s="24" t="s">
        <v>582</v>
      </c>
      <c r="H145" s="40" t="s">
        <v>583</v>
      </c>
      <c r="I145" s="40" t="s">
        <v>392</v>
      </c>
      <c r="J145" s="52" t="s">
        <v>646</v>
      </c>
    </row>
    <row r="146" ht="33.75" spans="1:10">
      <c r="A146" s="23"/>
      <c r="B146" s="23"/>
      <c r="C146" s="23" t="s">
        <v>386</v>
      </c>
      <c r="D146" s="51" t="s">
        <v>398</v>
      </c>
      <c r="E146" s="52" t="s">
        <v>647</v>
      </c>
      <c r="F146" s="40" t="s">
        <v>405</v>
      </c>
      <c r="G146" s="24" t="s">
        <v>454</v>
      </c>
      <c r="H146" s="40" t="s">
        <v>401</v>
      </c>
      <c r="I146" s="40" t="s">
        <v>392</v>
      </c>
      <c r="J146" s="52" t="s">
        <v>648</v>
      </c>
    </row>
    <row r="147" ht="33.75" spans="1:10">
      <c r="A147" s="23"/>
      <c r="B147" s="23"/>
      <c r="C147" s="23" t="s">
        <v>386</v>
      </c>
      <c r="D147" s="51" t="s">
        <v>548</v>
      </c>
      <c r="E147" s="52" t="s">
        <v>649</v>
      </c>
      <c r="F147" s="40" t="s">
        <v>395</v>
      </c>
      <c r="G147" s="24" t="s">
        <v>390</v>
      </c>
      <c r="H147" s="40" t="s">
        <v>401</v>
      </c>
      <c r="I147" s="40" t="s">
        <v>392</v>
      </c>
      <c r="J147" s="52" t="s">
        <v>650</v>
      </c>
    </row>
    <row r="148" ht="13.5" spans="1:10">
      <c r="A148" s="23"/>
      <c r="B148" s="23"/>
      <c r="C148" s="23" t="s">
        <v>402</v>
      </c>
      <c r="D148" s="51" t="s">
        <v>403</v>
      </c>
      <c r="E148" s="52" t="s">
        <v>651</v>
      </c>
      <c r="F148" s="40" t="s">
        <v>405</v>
      </c>
      <c r="G148" s="24" t="s">
        <v>652</v>
      </c>
      <c r="H148" s="40"/>
      <c r="I148" s="40" t="s">
        <v>407</v>
      </c>
      <c r="J148" s="52" t="s">
        <v>653</v>
      </c>
    </row>
    <row r="149" ht="33.75" spans="1:10">
      <c r="A149" s="23"/>
      <c r="B149" s="23"/>
      <c r="C149" s="23" t="s">
        <v>409</v>
      </c>
      <c r="D149" s="51" t="s">
        <v>410</v>
      </c>
      <c r="E149" s="52" t="s">
        <v>410</v>
      </c>
      <c r="F149" s="40" t="s">
        <v>395</v>
      </c>
      <c r="G149" s="24" t="s">
        <v>530</v>
      </c>
      <c r="H149" s="40" t="s">
        <v>401</v>
      </c>
      <c r="I149" s="40" t="s">
        <v>392</v>
      </c>
      <c r="J149" s="52" t="s">
        <v>654</v>
      </c>
    </row>
    <row r="150" ht="22.5" spans="1:10">
      <c r="A150" s="50" t="s">
        <v>366</v>
      </c>
      <c r="B150" s="23" t="s">
        <v>655</v>
      </c>
      <c r="C150" s="23"/>
      <c r="D150" s="23"/>
      <c r="E150" s="23"/>
      <c r="F150" s="23"/>
      <c r="G150" s="23"/>
      <c r="H150" s="23"/>
      <c r="I150" s="23"/>
      <c r="J150" s="23"/>
    </row>
    <row r="151" ht="22.5" spans="1:10">
      <c r="A151" s="23"/>
      <c r="B151" s="23"/>
      <c r="C151" s="23" t="s">
        <v>386</v>
      </c>
      <c r="D151" s="51" t="s">
        <v>387</v>
      </c>
      <c r="E151" s="52" t="s">
        <v>608</v>
      </c>
      <c r="F151" s="40" t="s">
        <v>405</v>
      </c>
      <c r="G151" s="24" t="s">
        <v>454</v>
      </c>
      <c r="H151" s="40" t="s">
        <v>609</v>
      </c>
      <c r="I151" s="40" t="s">
        <v>392</v>
      </c>
      <c r="J151" s="52" t="s">
        <v>610</v>
      </c>
    </row>
    <row r="152" ht="33.75" spans="1:10">
      <c r="A152" s="23"/>
      <c r="B152" s="23"/>
      <c r="C152" s="23" t="s">
        <v>386</v>
      </c>
      <c r="D152" s="51" t="s">
        <v>387</v>
      </c>
      <c r="E152" s="52" t="s">
        <v>611</v>
      </c>
      <c r="F152" s="40" t="s">
        <v>395</v>
      </c>
      <c r="G152" s="24" t="s">
        <v>454</v>
      </c>
      <c r="H152" s="40" t="s">
        <v>595</v>
      </c>
      <c r="I152" s="40" t="s">
        <v>407</v>
      </c>
      <c r="J152" s="52" t="s">
        <v>612</v>
      </c>
    </row>
    <row r="153" ht="33.75" spans="1:10">
      <c r="A153" s="23"/>
      <c r="B153" s="23"/>
      <c r="C153" s="23" t="s">
        <v>386</v>
      </c>
      <c r="D153" s="51" t="s">
        <v>548</v>
      </c>
      <c r="E153" s="52" t="s">
        <v>615</v>
      </c>
      <c r="F153" s="40" t="s">
        <v>405</v>
      </c>
      <c r="G153" s="24" t="s">
        <v>656</v>
      </c>
      <c r="H153" s="40" t="s">
        <v>401</v>
      </c>
      <c r="I153" s="40" t="s">
        <v>407</v>
      </c>
      <c r="J153" s="52" t="s">
        <v>616</v>
      </c>
    </row>
    <row r="154" ht="33.75" spans="1:10">
      <c r="A154" s="23"/>
      <c r="B154" s="23"/>
      <c r="C154" s="23" t="s">
        <v>402</v>
      </c>
      <c r="D154" s="51" t="s">
        <v>403</v>
      </c>
      <c r="E154" s="52" t="s">
        <v>617</v>
      </c>
      <c r="F154" s="40" t="s">
        <v>395</v>
      </c>
      <c r="G154" s="24" t="s">
        <v>454</v>
      </c>
      <c r="H154" s="40" t="s">
        <v>401</v>
      </c>
      <c r="I154" s="40" t="s">
        <v>407</v>
      </c>
      <c r="J154" s="52" t="s">
        <v>657</v>
      </c>
    </row>
    <row r="155" ht="22.5" spans="1:10">
      <c r="A155" s="23"/>
      <c r="B155" s="23"/>
      <c r="C155" s="23" t="s">
        <v>402</v>
      </c>
      <c r="D155" s="51" t="s">
        <v>403</v>
      </c>
      <c r="E155" s="52" t="s">
        <v>619</v>
      </c>
      <c r="F155" s="40" t="s">
        <v>405</v>
      </c>
      <c r="G155" s="24" t="s">
        <v>454</v>
      </c>
      <c r="H155" s="40" t="s">
        <v>391</v>
      </c>
      <c r="I155" s="40" t="s">
        <v>407</v>
      </c>
      <c r="J155" s="52" t="s">
        <v>658</v>
      </c>
    </row>
    <row r="156" ht="33.75" spans="1:10">
      <c r="A156" s="23"/>
      <c r="B156" s="23"/>
      <c r="C156" s="23" t="s">
        <v>409</v>
      </c>
      <c r="D156" s="51" t="s">
        <v>410</v>
      </c>
      <c r="E156" s="52" t="s">
        <v>622</v>
      </c>
      <c r="F156" s="40" t="s">
        <v>395</v>
      </c>
      <c r="G156" s="24" t="s">
        <v>454</v>
      </c>
      <c r="H156" s="40" t="s">
        <v>401</v>
      </c>
      <c r="I156" s="40" t="s">
        <v>407</v>
      </c>
      <c r="J156" s="52" t="s">
        <v>623</v>
      </c>
    </row>
    <row r="157" ht="22.5" spans="1:10">
      <c r="A157" s="50" t="s">
        <v>354</v>
      </c>
      <c r="B157" s="23" t="s">
        <v>659</v>
      </c>
      <c r="C157" s="23"/>
      <c r="D157" s="23"/>
      <c r="E157" s="23"/>
      <c r="F157" s="23"/>
      <c r="G157" s="23"/>
      <c r="H157" s="23"/>
      <c r="I157" s="23"/>
      <c r="J157" s="23"/>
    </row>
    <row r="158" ht="13.5" spans="1:10">
      <c r="A158" s="23"/>
      <c r="B158" s="23"/>
      <c r="C158" s="23" t="s">
        <v>386</v>
      </c>
      <c r="D158" s="51" t="s">
        <v>387</v>
      </c>
      <c r="E158" s="52" t="s">
        <v>660</v>
      </c>
      <c r="F158" s="40" t="s">
        <v>405</v>
      </c>
      <c r="G158" s="24" t="s">
        <v>49</v>
      </c>
      <c r="H158" s="40" t="s">
        <v>661</v>
      </c>
      <c r="I158" s="40" t="s">
        <v>392</v>
      </c>
      <c r="J158" s="52" t="s">
        <v>662</v>
      </c>
    </row>
    <row r="159" ht="22.5" spans="1:10">
      <c r="A159" s="23"/>
      <c r="B159" s="23"/>
      <c r="C159" s="23" t="s">
        <v>386</v>
      </c>
      <c r="D159" s="51" t="s">
        <v>387</v>
      </c>
      <c r="E159" s="52" t="s">
        <v>663</v>
      </c>
      <c r="F159" s="40" t="s">
        <v>405</v>
      </c>
      <c r="G159" s="24" t="s">
        <v>664</v>
      </c>
      <c r="H159" s="40" t="s">
        <v>661</v>
      </c>
      <c r="I159" s="40" t="s">
        <v>392</v>
      </c>
      <c r="J159" s="52" t="s">
        <v>665</v>
      </c>
    </row>
    <row r="160" ht="33.75" spans="1:10">
      <c r="A160" s="23"/>
      <c r="B160" s="23"/>
      <c r="C160" s="23" t="s">
        <v>386</v>
      </c>
      <c r="D160" s="51" t="s">
        <v>387</v>
      </c>
      <c r="E160" s="52" t="s">
        <v>666</v>
      </c>
      <c r="F160" s="40" t="s">
        <v>405</v>
      </c>
      <c r="G160" s="24" t="s">
        <v>667</v>
      </c>
      <c r="H160" s="40" t="s">
        <v>661</v>
      </c>
      <c r="I160" s="40" t="s">
        <v>392</v>
      </c>
      <c r="J160" s="52" t="s">
        <v>668</v>
      </c>
    </row>
    <row r="161" ht="13.5" spans="1:10">
      <c r="A161" s="23"/>
      <c r="B161" s="23"/>
      <c r="C161" s="23" t="s">
        <v>386</v>
      </c>
      <c r="D161" s="51" t="s">
        <v>387</v>
      </c>
      <c r="E161" s="52" t="s">
        <v>669</v>
      </c>
      <c r="F161" s="40" t="s">
        <v>405</v>
      </c>
      <c r="G161" s="24" t="s">
        <v>50</v>
      </c>
      <c r="H161" s="40" t="s">
        <v>661</v>
      </c>
      <c r="I161" s="40" t="s">
        <v>392</v>
      </c>
      <c r="J161" s="52" t="s">
        <v>670</v>
      </c>
    </row>
    <row r="162" ht="13.5" spans="1:10">
      <c r="A162" s="23"/>
      <c r="B162" s="23"/>
      <c r="C162" s="23" t="s">
        <v>386</v>
      </c>
      <c r="D162" s="51" t="s">
        <v>387</v>
      </c>
      <c r="E162" s="52" t="s">
        <v>671</v>
      </c>
      <c r="F162" s="40" t="s">
        <v>405</v>
      </c>
      <c r="G162" s="24" t="s">
        <v>672</v>
      </c>
      <c r="H162" s="40" t="s">
        <v>673</v>
      </c>
      <c r="I162" s="40" t="s">
        <v>392</v>
      </c>
      <c r="J162" s="52" t="s">
        <v>674</v>
      </c>
    </row>
    <row r="163" ht="13.5" spans="1:10">
      <c r="A163" s="23"/>
      <c r="B163" s="23"/>
      <c r="C163" s="23" t="s">
        <v>386</v>
      </c>
      <c r="D163" s="51" t="s">
        <v>387</v>
      </c>
      <c r="E163" s="52" t="s">
        <v>675</v>
      </c>
      <c r="F163" s="40" t="s">
        <v>405</v>
      </c>
      <c r="G163" s="24" t="s">
        <v>49</v>
      </c>
      <c r="H163" s="40" t="s">
        <v>661</v>
      </c>
      <c r="I163" s="40" t="s">
        <v>392</v>
      </c>
      <c r="J163" s="52" t="s">
        <v>676</v>
      </c>
    </row>
    <row r="164" ht="13.5" spans="1:10">
      <c r="A164" s="23"/>
      <c r="B164" s="23"/>
      <c r="C164" s="23" t="s">
        <v>386</v>
      </c>
      <c r="D164" s="51" t="s">
        <v>387</v>
      </c>
      <c r="E164" s="52" t="s">
        <v>677</v>
      </c>
      <c r="F164" s="40" t="s">
        <v>405</v>
      </c>
      <c r="G164" s="24" t="s">
        <v>47</v>
      </c>
      <c r="H164" s="40" t="s">
        <v>661</v>
      </c>
      <c r="I164" s="40" t="s">
        <v>392</v>
      </c>
      <c r="J164" s="52" t="s">
        <v>678</v>
      </c>
    </row>
    <row r="165" ht="13.5" spans="1:10">
      <c r="A165" s="23"/>
      <c r="B165" s="23"/>
      <c r="C165" s="23" t="s">
        <v>386</v>
      </c>
      <c r="D165" s="51" t="s">
        <v>387</v>
      </c>
      <c r="E165" s="52" t="s">
        <v>679</v>
      </c>
      <c r="F165" s="40" t="s">
        <v>405</v>
      </c>
      <c r="G165" s="24" t="s">
        <v>49</v>
      </c>
      <c r="H165" s="40" t="s">
        <v>661</v>
      </c>
      <c r="I165" s="40" t="s">
        <v>392</v>
      </c>
      <c r="J165" s="52" t="s">
        <v>680</v>
      </c>
    </row>
    <row r="166" ht="13.5" spans="1:10">
      <c r="A166" s="23"/>
      <c r="B166" s="23"/>
      <c r="C166" s="23" t="s">
        <v>386</v>
      </c>
      <c r="D166" s="51" t="s">
        <v>387</v>
      </c>
      <c r="E166" s="52" t="s">
        <v>681</v>
      </c>
      <c r="F166" s="40" t="s">
        <v>405</v>
      </c>
      <c r="G166" s="24" t="s">
        <v>47</v>
      </c>
      <c r="H166" s="40" t="s">
        <v>439</v>
      </c>
      <c r="I166" s="40" t="s">
        <v>392</v>
      </c>
      <c r="J166" s="52" t="s">
        <v>682</v>
      </c>
    </row>
    <row r="167" ht="13.5" spans="1:10">
      <c r="A167" s="23"/>
      <c r="B167" s="23"/>
      <c r="C167" s="23" t="s">
        <v>386</v>
      </c>
      <c r="D167" s="51" t="s">
        <v>387</v>
      </c>
      <c r="E167" s="52" t="s">
        <v>683</v>
      </c>
      <c r="F167" s="40" t="s">
        <v>405</v>
      </c>
      <c r="G167" s="24" t="s">
        <v>50</v>
      </c>
      <c r="H167" s="40" t="s">
        <v>661</v>
      </c>
      <c r="I167" s="40" t="s">
        <v>392</v>
      </c>
      <c r="J167" s="52" t="s">
        <v>684</v>
      </c>
    </row>
    <row r="168" ht="13.5" spans="1:10">
      <c r="A168" s="23"/>
      <c r="B168" s="23"/>
      <c r="C168" s="23" t="s">
        <v>386</v>
      </c>
      <c r="D168" s="51" t="s">
        <v>387</v>
      </c>
      <c r="E168" s="52" t="s">
        <v>685</v>
      </c>
      <c r="F168" s="40" t="s">
        <v>405</v>
      </c>
      <c r="G168" s="24" t="s">
        <v>47</v>
      </c>
      <c r="H168" s="40" t="s">
        <v>439</v>
      </c>
      <c r="I168" s="40" t="s">
        <v>392</v>
      </c>
      <c r="J168" s="52" t="s">
        <v>686</v>
      </c>
    </row>
    <row r="169" ht="22.5" spans="1:10">
      <c r="A169" s="23"/>
      <c r="B169" s="23"/>
      <c r="C169" s="23" t="s">
        <v>386</v>
      </c>
      <c r="D169" s="51" t="s">
        <v>387</v>
      </c>
      <c r="E169" s="52" t="s">
        <v>687</v>
      </c>
      <c r="F169" s="40" t="s">
        <v>405</v>
      </c>
      <c r="G169" s="24" t="s">
        <v>53</v>
      </c>
      <c r="H169" s="40" t="s">
        <v>551</v>
      </c>
      <c r="I169" s="40" t="s">
        <v>392</v>
      </c>
      <c r="J169" s="52" t="s">
        <v>688</v>
      </c>
    </row>
    <row r="170" ht="13.5" spans="1:10">
      <c r="A170" s="23"/>
      <c r="B170" s="23"/>
      <c r="C170" s="23" t="s">
        <v>386</v>
      </c>
      <c r="D170" s="51" t="s">
        <v>387</v>
      </c>
      <c r="E170" s="52" t="s">
        <v>689</v>
      </c>
      <c r="F170" s="40" t="s">
        <v>405</v>
      </c>
      <c r="G170" s="24" t="s">
        <v>582</v>
      </c>
      <c r="H170" s="40" t="s">
        <v>583</v>
      </c>
      <c r="I170" s="40" t="s">
        <v>392</v>
      </c>
      <c r="J170" s="52" t="s">
        <v>690</v>
      </c>
    </row>
    <row r="171" ht="13.5" spans="1:10">
      <c r="A171" s="23"/>
      <c r="B171" s="23"/>
      <c r="C171" s="23" t="s">
        <v>386</v>
      </c>
      <c r="D171" s="51" t="s">
        <v>387</v>
      </c>
      <c r="E171" s="52" t="s">
        <v>691</v>
      </c>
      <c r="F171" s="40" t="s">
        <v>405</v>
      </c>
      <c r="G171" s="24" t="s">
        <v>491</v>
      </c>
      <c r="H171" s="40" t="s">
        <v>692</v>
      </c>
      <c r="I171" s="40" t="s">
        <v>392</v>
      </c>
      <c r="J171" s="52" t="s">
        <v>693</v>
      </c>
    </row>
    <row r="172" ht="13.5" spans="1:10">
      <c r="A172" s="23"/>
      <c r="B172" s="23"/>
      <c r="C172" s="23" t="s">
        <v>386</v>
      </c>
      <c r="D172" s="51" t="s">
        <v>387</v>
      </c>
      <c r="E172" s="52" t="s">
        <v>694</v>
      </c>
      <c r="F172" s="40" t="s">
        <v>405</v>
      </c>
      <c r="G172" s="24" t="s">
        <v>582</v>
      </c>
      <c r="H172" s="40" t="s">
        <v>583</v>
      </c>
      <c r="I172" s="40" t="s">
        <v>392</v>
      </c>
      <c r="J172" s="52" t="s">
        <v>695</v>
      </c>
    </row>
    <row r="173" ht="33.75" spans="1:10">
      <c r="A173" s="23"/>
      <c r="B173" s="23"/>
      <c r="C173" s="23" t="s">
        <v>386</v>
      </c>
      <c r="D173" s="51" t="s">
        <v>398</v>
      </c>
      <c r="E173" s="52" t="s">
        <v>647</v>
      </c>
      <c r="F173" s="40" t="s">
        <v>405</v>
      </c>
      <c r="G173" s="24" t="s">
        <v>454</v>
      </c>
      <c r="H173" s="40" t="s">
        <v>401</v>
      </c>
      <c r="I173" s="40" t="s">
        <v>392</v>
      </c>
      <c r="J173" s="52" t="s">
        <v>696</v>
      </c>
    </row>
    <row r="174" ht="33.75" spans="1:10">
      <c r="A174" s="23"/>
      <c r="B174" s="23"/>
      <c r="C174" s="23" t="s">
        <v>386</v>
      </c>
      <c r="D174" s="51" t="s">
        <v>398</v>
      </c>
      <c r="E174" s="52" t="s">
        <v>697</v>
      </c>
      <c r="F174" s="40" t="s">
        <v>405</v>
      </c>
      <c r="G174" s="24" t="s">
        <v>454</v>
      </c>
      <c r="H174" s="40" t="s">
        <v>401</v>
      </c>
      <c r="I174" s="40" t="s">
        <v>392</v>
      </c>
      <c r="J174" s="52" t="s">
        <v>698</v>
      </c>
    </row>
    <row r="175" ht="33.75" spans="1:10">
      <c r="A175" s="23"/>
      <c r="B175" s="23"/>
      <c r="C175" s="23" t="s">
        <v>386</v>
      </c>
      <c r="D175" s="51" t="s">
        <v>548</v>
      </c>
      <c r="E175" s="52" t="s">
        <v>649</v>
      </c>
      <c r="F175" s="40" t="s">
        <v>395</v>
      </c>
      <c r="G175" s="24" t="s">
        <v>390</v>
      </c>
      <c r="H175" s="40" t="s">
        <v>401</v>
      </c>
      <c r="I175" s="40" t="s">
        <v>392</v>
      </c>
      <c r="J175" s="52" t="s">
        <v>699</v>
      </c>
    </row>
    <row r="176" ht="22.5" spans="1:10">
      <c r="A176" s="23"/>
      <c r="B176" s="23"/>
      <c r="C176" s="23" t="s">
        <v>402</v>
      </c>
      <c r="D176" s="51" t="s">
        <v>437</v>
      </c>
      <c r="E176" s="52" t="s">
        <v>700</v>
      </c>
      <c r="F176" s="40" t="s">
        <v>405</v>
      </c>
      <c r="G176" s="24" t="s">
        <v>652</v>
      </c>
      <c r="H176" s="40"/>
      <c r="I176" s="40" t="s">
        <v>407</v>
      </c>
      <c r="J176" s="52" t="s">
        <v>701</v>
      </c>
    </row>
    <row r="177" ht="45" spans="1:10">
      <c r="A177" s="23"/>
      <c r="B177" s="23"/>
      <c r="C177" s="23" t="s">
        <v>409</v>
      </c>
      <c r="D177" s="51" t="s">
        <v>410</v>
      </c>
      <c r="E177" s="52" t="s">
        <v>702</v>
      </c>
      <c r="F177" s="40" t="s">
        <v>395</v>
      </c>
      <c r="G177" s="24" t="s">
        <v>530</v>
      </c>
      <c r="H177" s="40" t="s">
        <v>401</v>
      </c>
      <c r="I177" s="40" t="s">
        <v>392</v>
      </c>
      <c r="J177" s="52" t="s">
        <v>703</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2025-02-21T01:22:00Z</dcterms:created>
  <dcterms:modified xsi:type="dcterms:W3CDTF">2025-02-27T01:45:30Z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592166D20261436681F9F9674E911380_13</vt:lpwstr>
  </property>
  <property fmtid="{D5CDD505-2E9C-101B-9397-08002B2CF9AE}" pid="3" name="KSOProductBuildVer">
    <vt:lpwstr>2052-12.1.0.20305</vt:lpwstr>
  </property>
</Properties>
</file>