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部门基本支出预算表04!$A$1:$W$45</definedName>
  </definedNames>
  <calcPr calcId="144525"/>
</workbook>
</file>

<file path=xl/sharedStrings.xml><?xml version="1.0" encoding="utf-8"?>
<sst xmlns="http://schemas.openxmlformats.org/spreadsheetml/2006/main" count="727" uniqueCount="290">
  <si>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</si>
  <si>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</si>
  <si>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</si>
  <si>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</si>
  <si>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</si>
  <si>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</si>
  <si>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</si>
  <si>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</si>
  <si>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</si>
  <si>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</si>
  <si>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</si>
  <si>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</si>
  <si>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</si>
  <si>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</si>
  <si>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</si>
  <si>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</si>
  <si>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</si>
  <si>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</si>
  <si>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</si>
  <si>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</si>
  <si>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</si>
  <si>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</si>
  <si>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</si>
  <si>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</si>
  <si>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</si>
  <si>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</si>
  <si>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</si>
  <si>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</si>
  <si>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</si>
  <si>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</si>
  <si>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</si>
  <si>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</si>
  <si>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</si>
  <si>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</si>
  <si>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</si>
  <si>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</si>
  <si>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</si>
  <si>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</si>
  <si>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</si>
  <si>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</si>
  <si>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</si>
  <si>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</si>
  <si>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</si>
  <si>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</si>
  <si>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</si>
  <si>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</si>
  <si>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</si>
  <si>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</si>
  <si>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</si>
  <si>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</si>
  <si>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</si>
  <si>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</si>
  <si>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</si>
  <si>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</si>
  <si>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</si>
  <si>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377</t>
  </si>
  <si>
    <t>峨山彝族自治县医疗保障局</t>
  </si>
  <si>
    <t>377001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</si>
  <si>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</si>
  <si>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</si>
  <si>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</si>
  <si>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</si>
  <si>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</si>
  <si>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</si>
  <si>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</si>
  <si>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</si>
  <si>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</si>
  <si>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</si>
  <si>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</si>
  <si>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</si>
  <si>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</si>
  <si>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</si>
  <si>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</si>
  <si>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</si>
  <si>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</si>
  <si>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</si>
  <si>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</si>
  <si>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</si>
  <si>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</si>
  <si>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</si>
  <si>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</si>
  <si>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</si>
  <si>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</si>
  <si>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</si>
  <si>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</si>
  <si>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</si>
  <si>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</si>
  <si>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</si>
  <si>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</si>
  <si>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</si>
  <si>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</si>
  <si>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</si>
  <si>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</si>
  <si>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</si>
  <si>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</si>
  <si>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</si>
  <si>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</si>
  <si>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</si>
  <si>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</si>
  <si>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</si>
  <si>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</si>
  <si>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</si>
  <si>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</si>
  <si>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</si>
  <si>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</si>
  <si>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</si>
  <si>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</si>
  <si>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</si>
  <si>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</si>
  <si>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</si>
  <si>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</si>
  <si>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</si>
  <si>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</si>
  <si>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</si>
  <si>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</si>
  <si>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</si>
  <si>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</si>
  <si>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</si>
  <si>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</si>
  <si>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</si>
  <si>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</si>
  <si>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</si>
  <si>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</si>
  <si>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</si>
  <si>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</si>
  <si>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</si>
  <si>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</si>
  <si>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</si>
  <si>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</si>
  <si>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</si>
  <si>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</si>
  <si>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</si>
  <si>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</si>
  <si>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</si>
  <si>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</si>
  <si>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</si>
  <si>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</si>
  <si>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</si>
  <si>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</si>
  <si>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</si>
  <si>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</si>
  <si>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</si>
  <si>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530426210000000014616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</si>
  <si>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</si>
  <si>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</si>
  <si>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</si>
  <si>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</si>
  <si>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</si>
  <si>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</si>
  <si>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</si>
  <si>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530426210000000014618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</si>
  <si>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</si>
  <si>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</si>
  <si>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</si>
  <si>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</si>
  <si>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</si>
  <si>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</si>
  <si>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</si>
  <si>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530426210000000014619</t>
  </si>
  <si>
    <t>30113</t>
  </si>
  <si>
    <t>530426210000000014620</t>
  </si>
  <si>
    <t>对个人和家庭的补助</t>
  </si>
  <si>
    <t>30305</t>
  </si>
  <si>
    <t>生活补助</t>
  </si>
  <si>
    <t>530426210000000014622</t>
  </si>
  <si>
    <t>行政人员公务交通补贴</t>
  </si>
  <si>
    <t>30239</t>
  </si>
  <si>
    <t>其他交通费用</t>
  </si>
  <si>
    <t>530426210000000014623</t>
  </si>
  <si>
    <t>工会经费</t>
  </si>
  <si>
    <t>30228</t>
  </si>
  <si>
    <t>530426210000000014625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</si>
  <si>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</si>
  <si>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</si>
  <si>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</si>
  <si>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</si>
  <si>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</si>
  <si>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</si>
  <si>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</si>
  <si>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</si>
  <si>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</si>
  <si>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</si>
  <si>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</si>
  <si>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</si>
  <si>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</si>
  <si>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30215</t>
  </si>
  <si>
    <t>会议费</t>
  </si>
  <si>
    <t>30226</t>
  </si>
  <si>
    <t>劳务费</t>
  </si>
  <si>
    <t>31002</t>
  </si>
  <si>
    <t>办公设备购置</t>
  </si>
  <si>
    <t>530426231100001482078</t>
  </si>
  <si>
    <t>30217</t>
  </si>
  <si>
    <t>530426231100001482079</t>
  </si>
  <si>
    <t>福利费</t>
  </si>
  <si>
    <t>30229</t>
  </si>
  <si>
    <t>530426231100001482095</t>
  </si>
  <si>
    <t>残疾人就业保障金</t>
  </si>
  <si>
    <t>530426231100001482096</t>
  </si>
  <si>
    <t>综合效能考核奖</t>
  </si>
  <si>
    <t>530426241100002126740</t>
  </si>
  <si>
    <t>退休人员统筹外养老金</t>
  </si>
  <si>
    <t>30302</t>
  </si>
  <si>
    <t>退休费</t>
  </si>
  <si>
    <t>530426251100003573515</t>
  </si>
  <si>
    <t>工作业务经费</t>
  </si>
  <si>
    <t>30202</t>
  </si>
  <si>
    <t>印刷费</t>
  </si>
  <si>
    <t>30211</t>
  </si>
  <si>
    <t>差旅费</t>
  </si>
  <si>
    <t>30216</t>
  </si>
  <si>
    <t>培训费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</si>
  <si>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</si>
  <si>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</si>
  <si>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</si>
  <si>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</si>
  <si>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</si>
  <si>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</si>
  <si>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</si>
  <si>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备注：本单位无部门项目支出预算支出。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</si>
  <si>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</si>
  <si>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</si>
  <si>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</si>
  <si>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</si>
  <si>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</si>
  <si>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</si>
  <si>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</si>
  <si>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</si>
  <si>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</si>
  <si>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</si>
  <si>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</si>
  <si>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</si>
  <si>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</si>
  <si>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</si>
  <si>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</si>
  <si>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备注：本单位无政府性基金预算支出。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</si>
  <si>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</si>
  <si>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</si>
  <si>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</si>
  <si>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</si>
  <si>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</si>
  <si>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</si>
  <si>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</si>
  <si>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</si>
  <si>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</si>
  <si>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</si>
  <si>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</si>
  <si>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</si>
  <si>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打印机</t>
  </si>
  <si>
    <t>台</t>
  </si>
  <si>
    <t>打印纸</t>
  </si>
  <si>
    <t>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</si>
  <si>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</si>
  <si>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</si>
  <si>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</si>
  <si>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</si>
  <si>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</si>
  <si>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备注：本单位无部门政府购买服务预算支出。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</si>
  <si>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</si>
  <si>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</si>
  <si>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</si>
  <si>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</si>
  <si>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</si>
  <si>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</si>
  <si>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</si>
  <si>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</si>
  <si>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</si>
  <si>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</si>
  <si>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</si>
  <si>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</si>
  <si>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备注：本单位无对下转移支付预算支出。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</si>
  <si>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</si>
  <si>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</si>
  <si>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</si>
  <si>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</si>
  <si>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</si>
  <si>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</si>
  <si>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</si>
  <si>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</si>
  <si>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</si>
  <si>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</si>
  <si>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备注：本单位无新增资产预算支出。</t>
  </si>
  <si>
    <t>预算11表</t>
  </si>
  <si>
    <t>2025年上级补助项目支出预算表</t>
  </si>
  <si>
    <t>上级补助</t>
  </si>
  <si>
    <t>备注：本单位无上级补助项目预算支出。</t>
  </si>
  <si>
    <t>预算12表</t>
  </si>
  <si>
    <t>2025年部门项目支出中期规划预算表</t>
  </si>
  <si>
    <t>项目级次</t>
  </si>
  <si>
    <t>备注：本单位无部门项目支出中期规划预算支出。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</si>
</sst>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9" fontId="3" fillId="0" borderId="1">
      <alignment horizontal="right" vertical="center"/>
    </xf>
    <xf numFmtId="49" fontId="3" fillId="0" borderId="1">
      <alignment horizontal="left" vertical="center" wrapText="1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177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7" fontId="3" fillId="0" borderId="1" xfId="56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77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9" fontId="3" fillId="0" borderId="1" xfId="53" applyNumberFormat="1" applyFont="1" applyBorder="1" applyAlignment="1">
      <alignment horizontal="right" vertical="center" wrapText="1"/>
    </xf>
    <xf numFmtId="179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7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"单位名称："&amp;"峨山彝族自治县医疗保障局"</f>
        <v>单位名称：峨山彝族自治县医疗保障局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3423287.89</v>
      </c>
      <c r="C8" s="15" t="str">
        <f>"一"&amp;"、"&amp;"社会保障和就业支出"</f>
        <v>一、社会保障和就业支出</v>
      </c>
      <c r="D8" s="17">
        <v>379344.96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2764450.93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279492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3423287.89</v>
      </c>
      <c r="C19" s="69" t="s">
        <v>19</v>
      </c>
      <c r="D19" s="68">
        <v>3423287.89</v>
      </c>
    </row>
    <row r="20" ht="22.5" customHeight="1" spans="1:4">
      <c r="A20" s="76" t="s">
        <v>20</v>
      </c>
      <c r="B20" s="17"/>
      <c r="C20" s="77" t="s">
        <v>21</v>
      </c>
      <c r="D20" s="48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3423287.89</v>
      </c>
      <c r="C23" s="69" t="s">
        <v>26</v>
      </c>
      <c r="D23" s="68">
        <v>3423287.89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I23" sqref="I23"/>
    </sheetView>
  </sheetViews>
  <sheetFormatPr defaultColWidth="8.85" defaultRowHeight="15" customHeight="1"/>
  <cols>
    <col min="1" max="1" width="21.75" customWidth="1"/>
    <col min="2" max="2" width="27.125" customWidth="1"/>
    <col min="3" max="4" width="10.625" customWidth="1"/>
    <col min="5" max="5" width="10.75" customWidth="1"/>
    <col min="6" max="19" width="10.6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"单位名称："&amp;"峨山彝族自治县医疗保障局"</f>
        <v>单位名称：峨山彝族自治县医疗保障局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3423287.89</v>
      </c>
      <c r="D9" s="17">
        <v>3423287.89</v>
      </c>
      <c r="E9" s="17">
        <v>3423287.89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57</v>
      </c>
      <c r="B10" s="63" t="s">
        <v>56</v>
      </c>
      <c r="C10" s="17">
        <v>3423287.89</v>
      </c>
      <c r="D10" s="17">
        <v>3423287.89</v>
      </c>
      <c r="E10" s="17">
        <v>3423287.89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7" t="s">
        <v>32</v>
      </c>
      <c r="B11" s="47"/>
      <c r="C11" s="17">
        <v>3423287.89</v>
      </c>
      <c r="D11" s="17">
        <v>3423287.89</v>
      </c>
      <c r="E11" s="17">
        <v>3423287.89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1388888888889" right="0.751388888888889" top="1" bottom="1" header="0.5" footer="0.5"/>
  <pageSetup paperSize="1" scale="53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"单位名称："&amp;"峨山彝族自治县医疗保障局"</f>
        <v>单位名称：峨山彝族自治县医疗保障局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62</v>
      </c>
      <c r="J5" s="46" t="s">
        <v>63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64</v>
      </c>
      <c r="F6" s="46" t="s">
        <v>65</v>
      </c>
      <c r="G6" s="13"/>
      <c r="H6" s="46"/>
      <c r="I6" s="13"/>
      <c r="J6" s="46" t="s">
        <v>34</v>
      </c>
      <c r="K6" s="46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379344.96</v>
      </c>
      <c r="D8" s="17">
        <v>379344.96</v>
      </c>
      <c r="E8" s="17">
        <v>379344.96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74</v>
      </c>
      <c r="B9" s="63" t="s">
        <v>75</v>
      </c>
      <c r="C9" s="17">
        <v>379344.96</v>
      </c>
      <c r="D9" s="17">
        <v>379344.96</v>
      </c>
      <c r="E9" s="17">
        <v>379344.96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76</v>
      </c>
      <c r="B10" s="64" t="s">
        <v>77</v>
      </c>
      <c r="C10" s="17">
        <v>68400</v>
      </c>
      <c r="D10" s="17">
        <v>68400</v>
      </c>
      <c r="E10" s="17">
        <v>68400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78</v>
      </c>
      <c r="B11" s="64" t="s">
        <v>79</v>
      </c>
      <c r="C11" s="17">
        <v>310944.96</v>
      </c>
      <c r="D11" s="17">
        <v>310944.96</v>
      </c>
      <c r="E11" s="17">
        <v>310944.96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80</v>
      </c>
      <c r="B12" s="16" t="s">
        <v>81</v>
      </c>
      <c r="C12" s="17">
        <v>2764450.93</v>
      </c>
      <c r="D12" s="17">
        <v>2764450.93</v>
      </c>
      <c r="E12" s="17">
        <v>2764450.93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82</v>
      </c>
      <c r="B13" s="63" t="s">
        <v>83</v>
      </c>
      <c r="C13" s="17">
        <v>176489.32</v>
      </c>
      <c r="D13" s="17">
        <v>176489.32</v>
      </c>
      <c r="E13" s="17">
        <v>176489.32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84</v>
      </c>
      <c r="B14" s="64" t="s">
        <v>85</v>
      </c>
      <c r="C14" s="17">
        <v>161302.7</v>
      </c>
      <c r="D14" s="17">
        <v>161302.7</v>
      </c>
      <c r="E14" s="17">
        <v>161302.7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86</v>
      </c>
      <c r="B15" s="64" t="s">
        <v>87</v>
      </c>
      <c r="C15" s="17">
        <v>15186.62</v>
      </c>
      <c r="D15" s="17">
        <v>15186.62</v>
      </c>
      <c r="E15" s="17">
        <v>15186.62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88</v>
      </c>
      <c r="B16" s="63" t="s">
        <v>89</v>
      </c>
      <c r="C16" s="17">
        <v>2587961.61</v>
      </c>
      <c r="D16" s="17">
        <v>2587961.61</v>
      </c>
      <c r="E16" s="17">
        <v>2587961.61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90</v>
      </c>
      <c r="B17" s="64" t="s">
        <v>91</v>
      </c>
      <c r="C17" s="17">
        <v>2587961.61</v>
      </c>
      <c r="D17" s="17">
        <v>2587961.61</v>
      </c>
      <c r="E17" s="17">
        <v>2587961.61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92</v>
      </c>
      <c r="B18" s="16" t="s">
        <v>93</v>
      </c>
      <c r="C18" s="17">
        <v>279492</v>
      </c>
      <c r="D18" s="17">
        <v>279492</v>
      </c>
      <c r="E18" s="17">
        <v>279492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94</v>
      </c>
      <c r="B19" s="63" t="s">
        <v>95</v>
      </c>
      <c r="C19" s="17">
        <v>279492</v>
      </c>
      <c r="D19" s="17">
        <v>279492</v>
      </c>
      <c r="E19" s="17">
        <v>279492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96</v>
      </c>
      <c r="B20" s="64" t="s">
        <v>97</v>
      </c>
      <c r="C20" s="17">
        <v>279492</v>
      </c>
      <c r="D20" s="17">
        <v>279492</v>
      </c>
      <c r="E20" s="17">
        <v>279492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47" t="s">
        <v>98</v>
      </c>
      <c r="B21" s="47"/>
      <c r="C21" s="17">
        <v>3423287.89</v>
      </c>
      <c r="D21" s="17">
        <v>3423287.89</v>
      </c>
      <c r="E21" s="17">
        <v>3423287.89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11">
    <mergeCell ref="A3:O3"/>
    <mergeCell ref="A4:I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1" scale="45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99</v>
      </c>
    </row>
    <row r="3" ht="45" customHeight="1" spans="1:4">
      <c r="A3" s="4" t="s">
        <v>100</v>
      </c>
      <c r="B3" s="4"/>
      <c r="C3" s="4"/>
      <c r="D3" s="4"/>
    </row>
    <row r="4" ht="18.75" customHeight="1" spans="1:4">
      <c r="A4" s="5" t="str">
        <f>"单位名称："&amp;"峨山彝族自治县医疗保障局"</f>
        <v>单位名称：峨山彝族自治县医疗保障局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101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102</v>
      </c>
      <c r="B8" s="17">
        <v>3423287.89</v>
      </c>
      <c r="C8" s="15" t="s">
        <v>103</v>
      </c>
      <c r="D8" s="17">
        <v>3423287.89</v>
      </c>
    </row>
    <row r="9" ht="22.5" customHeight="1" spans="1:4">
      <c r="A9" s="15" t="s">
        <v>104</v>
      </c>
      <c r="B9" s="17">
        <v>3423287.89</v>
      </c>
      <c r="C9" s="15" t="str">
        <f>"（"&amp;"一"&amp;"）"&amp;"社会保障和就业支出"</f>
        <v>（一）社会保障和就业支出</v>
      </c>
      <c r="D9" s="17">
        <v>379344.96</v>
      </c>
    </row>
    <row r="10" ht="22.5" customHeight="1" spans="1:4">
      <c r="A10" s="15" t="s">
        <v>105</v>
      </c>
      <c r="B10" s="17"/>
      <c r="C10" s="15" t="str">
        <f>"（"&amp;"二"&amp;"）"&amp;"卫生健康支出"</f>
        <v>（二）卫生健康支出</v>
      </c>
      <c r="D10" s="17">
        <v>2764450.93</v>
      </c>
    </row>
    <row r="11" ht="22.5" customHeight="1" spans="1:4">
      <c r="A11" s="15" t="s">
        <v>106</v>
      </c>
      <c r="B11" s="17"/>
      <c r="C11" s="15" t="str">
        <f>"（"&amp;"三"&amp;"）"&amp;"住房保障支出"</f>
        <v>（三）住房保障支出</v>
      </c>
      <c r="D11" s="17">
        <v>279492</v>
      </c>
    </row>
    <row r="12" ht="22.5" customHeight="1" spans="1:4">
      <c r="A12" s="15" t="s">
        <v>107</v>
      </c>
      <c r="B12" s="17"/>
      <c r="C12" s="15"/>
      <c r="D12" s="17"/>
    </row>
    <row r="13" ht="22.5" customHeight="1" spans="1:4">
      <c r="A13" s="15" t="s">
        <v>104</v>
      </c>
      <c r="B13" s="17"/>
      <c r="C13" s="15"/>
      <c r="D13" s="17"/>
    </row>
    <row r="14" ht="22.5" customHeight="1" spans="1:4">
      <c r="A14" s="15" t="s">
        <v>105</v>
      </c>
      <c r="B14" s="17"/>
      <c r="C14" s="15"/>
      <c r="D14" s="17"/>
    </row>
    <row r="15" ht="22.5" customHeight="1" spans="1:4">
      <c r="A15" s="15" t="s">
        <v>106</v>
      </c>
      <c r="B15" s="17"/>
      <c r="C15" s="15"/>
      <c r="D15" s="17"/>
    </row>
    <row r="16" ht="22.5" customHeight="1" spans="1:4">
      <c r="A16" s="66"/>
      <c r="B16" s="17"/>
      <c r="C16" s="15" t="s">
        <v>108</v>
      </c>
      <c r="D16" s="17"/>
    </row>
    <row r="17" ht="22.5" customHeight="1" spans="1:4">
      <c r="A17" s="67" t="s">
        <v>109</v>
      </c>
      <c r="B17" s="68">
        <v>3423287.89</v>
      </c>
      <c r="C17" s="69" t="s">
        <v>110</v>
      </c>
      <c r="D17" s="68">
        <v>3423287.89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111</v>
      </c>
    </row>
    <row r="3" ht="37.5" customHeight="1" spans="1:7">
      <c r="A3" s="4" t="s">
        <v>112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"单位名称："&amp;"峨山彝族自治县医疗保障局"</f>
        <v>单位名称：峨山彝族自治县医疗保障局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113</v>
      </c>
      <c r="B5" s="13" t="s">
        <v>61</v>
      </c>
      <c r="C5" s="46" t="s">
        <v>32</v>
      </c>
      <c r="D5" s="46" t="s">
        <v>64</v>
      </c>
      <c r="E5" s="46"/>
      <c r="F5" s="46"/>
      <c r="G5" s="13" t="s">
        <v>65</v>
      </c>
    </row>
    <row r="6" ht="18.75" customHeight="1" spans="1:7">
      <c r="A6" s="13" t="s">
        <v>60</v>
      </c>
      <c r="B6" s="13" t="s">
        <v>61</v>
      </c>
      <c r="C6" s="46"/>
      <c r="D6" s="46" t="s">
        <v>34</v>
      </c>
      <c r="E6" s="46" t="s">
        <v>114</v>
      </c>
      <c r="F6" s="46" t="s">
        <v>115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379344.96</v>
      </c>
      <c r="D8" s="17">
        <v>379344.96</v>
      </c>
      <c r="E8" s="17">
        <v>377544.96</v>
      </c>
      <c r="F8" s="17">
        <v>1800</v>
      </c>
      <c r="G8" s="17"/>
    </row>
    <row r="9" ht="20.25" customHeight="1" spans="1:7">
      <c r="A9" s="63" t="s">
        <v>74</v>
      </c>
      <c r="B9" s="63" t="s">
        <v>75</v>
      </c>
      <c r="C9" s="17">
        <v>379344.96</v>
      </c>
      <c r="D9" s="17">
        <v>379344.96</v>
      </c>
      <c r="E9" s="17">
        <v>377544.96</v>
      </c>
      <c r="F9" s="17">
        <v>1800</v>
      </c>
      <c r="G9" s="17"/>
    </row>
    <row r="10" ht="20.25" customHeight="1" spans="1:7">
      <c r="A10" s="64" t="s">
        <v>76</v>
      </c>
      <c r="B10" s="64" t="s">
        <v>77</v>
      </c>
      <c r="C10" s="17">
        <v>68400</v>
      </c>
      <c r="D10" s="17">
        <v>68400</v>
      </c>
      <c r="E10" s="17">
        <v>66600</v>
      </c>
      <c r="F10" s="17">
        <v>1800</v>
      </c>
      <c r="G10" s="17"/>
    </row>
    <row r="11" ht="20.25" customHeight="1" spans="1:7">
      <c r="A11" s="64" t="s">
        <v>78</v>
      </c>
      <c r="B11" s="64" t="s">
        <v>79</v>
      </c>
      <c r="C11" s="17">
        <v>310944.96</v>
      </c>
      <c r="D11" s="17">
        <v>310944.96</v>
      </c>
      <c r="E11" s="17">
        <v>310944.96</v>
      </c>
      <c r="F11" s="17"/>
      <c r="G11" s="17"/>
    </row>
    <row r="12" ht="20.25" customHeight="1" spans="1:7">
      <c r="A12" s="16" t="s">
        <v>80</v>
      </c>
      <c r="B12" s="16" t="s">
        <v>81</v>
      </c>
      <c r="C12" s="17">
        <v>2764450.93</v>
      </c>
      <c r="D12" s="17">
        <v>2764450.93</v>
      </c>
      <c r="E12" s="17">
        <v>2454170.93</v>
      </c>
      <c r="F12" s="17">
        <v>310280</v>
      </c>
      <c r="G12" s="17"/>
    </row>
    <row r="13" ht="20.25" customHeight="1" spans="1:7">
      <c r="A13" s="63" t="s">
        <v>82</v>
      </c>
      <c r="B13" s="63" t="s">
        <v>83</v>
      </c>
      <c r="C13" s="17">
        <v>176489.32</v>
      </c>
      <c r="D13" s="17">
        <v>176489.32</v>
      </c>
      <c r="E13" s="17">
        <v>176489.32</v>
      </c>
      <c r="F13" s="17"/>
      <c r="G13" s="17"/>
    </row>
    <row r="14" ht="20.25" customHeight="1" spans="1:7">
      <c r="A14" s="64" t="s">
        <v>84</v>
      </c>
      <c r="B14" s="64" t="s">
        <v>85</v>
      </c>
      <c r="C14" s="17">
        <v>161302.7</v>
      </c>
      <c r="D14" s="17">
        <v>161302.7</v>
      </c>
      <c r="E14" s="17">
        <v>161302.7</v>
      </c>
      <c r="F14" s="17"/>
      <c r="G14" s="17"/>
    </row>
    <row r="15" ht="20.25" customHeight="1" spans="1:7">
      <c r="A15" s="64" t="s">
        <v>86</v>
      </c>
      <c r="B15" s="64" t="s">
        <v>87</v>
      </c>
      <c r="C15" s="17">
        <v>15186.62</v>
      </c>
      <c r="D15" s="17">
        <v>15186.62</v>
      </c>
      <c r="E15" s="17">
        <v>15186.62</v>
      </c>
      <c r="F15" s="17"/>
      <c r="G15" s="17"/>
    </row>
    <row r="16" ht="20.25" customHeight="1" spans="1:7">
      <c r="A16" s="63" t="s">
        <v>88</v>
      </c>
      <c r="B16" s="63" t="s">
        <v>89</v>
      </c>
      <c r="C16" s="17">
        <v>2587961.61</v>
      </c>
      <c r="D16" s="17">
        <v>2587961.61</v>
      </c>
      <c r="E16" s="17">
        <v>2277681.61</v>
      </c>
      <c r="F16" s="17">
        <v>310280</v>
      </c>
      <c r="G16" s="17"/>
    </row>
    <row r="17" ht="20.25" customHeight="1" spans="1:7">
      <c r="A17" s="64" t="s">
        <v>90</v>
      </c>
      <c r="B17" s="64" t="s">
        <v>91</v>
      </c>
      <c r="C17" s="17">
        <v>2587961.61</v>
      </c>
      <c r="D17" s="17">
        <v>2587961.61</v>
      </c>
      <c r="E17" s="17">
        <v>2277681.61</v>
      </c>
      <c r="F17" s="17">
        <v>310280</v>
      </c>
      <c r="G17" s="17"/>
    </row>
    <row r="18" ht="20.25" customHeight="1" spans="1:7">
      <c r="A18" s="16" t="s">
        <v>92</v>
      </c>
      <c r="B18" s="16" t="s">
        <v>93</v>
      </c>
      <c r="C18" s="17">
        <v>279492</v>
      </c>
      <c r="D18" s="17">
        <v>279492</v>
      </c>
      <c r="E18" s="17">
        <v>279492</v>
      </c>
      <c r="F18" s="17"/>
      <c r="G18" s="17"/>
    </row>
    <row r="19" ht="20.25" customHeight="1" spans="1:7">
      <c r="A19" s="63" t="s">
        <v>94</v>
      </c>
      <c r="B19" s="63" t="s">
        <v>95</v>
      </c>
      <c r="C19" s="17">
        <v>279492</v>
      </c>
      <c r="D19" s="17">
        <v>279492</v>
      </c>
      <c r="E19" s="17">
        <v>279492</v>
      </c>
      <c r="F19" s="17"/>
      <c r="G19" s="17"/>
    </row>
    <row r="20" ht="20.25" customHeight="1" spans="1:7">
      <c r="A20" s="64" t="s">
        <v>96</v>
      </c>
      <c r="B20" s="64" t="s">
        <v>97</v>
      </c>
      <c r="C20" s="17">
        <v>279492</v>
      </c>
      <c r="D20" s="17">
        <v>279492</v>
      </c>
      <c r="E20" s="17">
        <v>279492</v>
      </c>
      <c r="F20" s="17"/>
      <c r="G20" s="17"/>
    </row>
    <row r="21" ht="20.25" customHeight="1" spans="1:7">
      <c r="A21" s="47" t="s">
        <v>98</v>
      </c>
      <c r="B21" s="47"/>
      <c r="C21" s="48">
        <v>3423287.89</v>
      </c>
      <c r="D21" s="48">
        <v>3423287.89</v>
      </c>
      <c r="E21" s="48">
        <v>3111207.89</v>
      </c>
      <c r="F21" s="48">
        <v>312080</v>
      </c>
      <c r="G21" s="48"/>
    </row>
  </sheetData>
  <mergeCells count="7">
    <mergeCell ref="A3:G3"/>
    <mergeCell ref="A4:C4"/>
    <mergeCell ref="A5:B5"/>
    <mergeCell ref="D5:F5"/>
    <mergeCell ref="A21:B21"/>
    <mergeCell ref="C5:C6"/>
    <mergeCell ref="G5:G6"/>
  </mergeCells>
  <pageMargins left="0.751388888888889" right="0.751388888888889" top="1" bottom="1" header="0.5" footer="0.5"/>
  <pageSetup paperSize="1" scale="7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116</v>
      </c>
    </row>
    <row r="3" ht="41.25" customHeight="1" spans="1:6">
      <c r="A3" s="59" t="s">
        <v>117</v>
      </c>
      <c r="B3" s="59"/>
      <c r="C3" s="59"/>
      <c r="D3" s="59"/>
      <c r="E3" s="59"/>
      <c r="F3" s="59"/>
    </row>
    <row r="4" ht="18.75" customHeight="1" spans="1:6">
      <c r="A4" s="5" t="str">
        <f>"单位名称："&amp;"峨山彝族自治县医疗保障局"</f>
        <v>单位名称：峨山彝族自治县医疗保障局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118</v>
      </c>
      <c r="B5" s="46" t="s">
        <v>119</v>
      </c>
      <c r="C5" s="46" t="s">
        <v>120</v>
      </c>
      <c r="D5" s="46"/>
      <c r="E5" s="46"/>
      <c r="F5" s="46" t="s">
        <v>121</v>
      </c>
    </row>
    <row r="6" ht="18.75" customHeight="1" spans="1:6">
      <c r="A6" s="13"/>
      <c r="B6" s="46"/>
      <c r="C6" s="46" t="s">
        <v>34</v>
      </c>
      <c r="D6" s="46" t="s">
        <v>122</v>
      </c>
      <c r="E6" s="46" t="s">
        <v>123</v>
      </c>
      <c r="F6" s="46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5200</v>
      </c>
      <c r="B8" s="17"/>
      <c r="C8" s="17"/>
      <c r="D8" s="17"/>
      <c r="E8" s="17"/>
      <c r="F8" s="17">
        <v>5200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1388888888889" right="0.751388888888889" top="1" bottom="1" header="0.5" footer="0.5"/>
  <pageSetup paperSize="1" scale="72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5"/>
  <sheetViews>
    <sheetView showZeros="0" workbookViewId="0">
      <pane ySplit="1" topLeftCell="A7" activePane="bottomLeft" state="frozen"/>
      <selection/>
      <selection pane="bottomLeft" activeCell="G26" sqref="G26"/>
    </sheetView>
  </sheetViews>
  <sheetFormatPr defaultColWidth="8.85" defaultRowHeight="15" customHeight="1"/>
  <cols>
    <col min="1" max="1" width="21.25" customWidth="1"/>
    <col min="2" max="2" width="22" customWidth="1"/>
    <col min="3" max="3" width="17.25" customWidth="1"/>
    <col min="4" max="4" width="13.75" customWidth="1"/>
    <col min="5" max="5" width="25" customWidth="1"/>
    <col min="6" max="6" width="13.75" customWidth="1"/>
    <col min="7" max="7" width="22.25" customWidth="1"/>
    <col min="8" max="8" width="15.125" customWidth="1"/>
    <col min="9" max="9" width="14.375" customWidth="1"/>
    <col min="10" max="11" width="12.625" customWidth="1"/>
    <col min="12" max="12" width="14.375" customWidth="1"/>
    <col min="13" max="23" width="12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124</v>
      </c>
    </row>
    <row r="3" ht="45" customHeight="1" spans="1:23">
      <c r="A3" s="4" t="s">
        <v>125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"单位名称："&amp;"峨山彝族自治县医疗保障局"</f>
        <v>单位名称：峨山彝族自治县医疗保障局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126</v>
      </c>
      <c r="B5" s="53" t="s">
        <v>127</v>
      </c>
      <c r="C5" s="53" t="s">
        <v>128</v>
      </c>
      <c r="D5" s="53" t="s">
        <v>129</v>
      </c>
      <c r="E5" s="53" t="s">
        <v>130</v>
      </c>
      <c r="F5" s="53" t="s">
        <v>131</v>
      </c>
      <c r="G5" s="53" t="s">
        <v>132</v>
      </c>
      <c r="H5" s="54" t="s">
        <v>32</v>
      </c>
      <c r="I5" s="54" t="s">
        <v>133</v>
      </c>
      <c r="J5" s="53"/>
      <c r="K5" s="53"/>
      <c r="L5" s="53"/>
      <c r="M5" s="53"/>
      <c r="N5" s="53" t="s">
        <v>134</v>
      </c>
      <c r="O5" s="53"/>
      <c r="P5" s="53"/>
      <c r="Q5" s="53" t="s">
        <v>38</v>
      </c>
      <c r="R5" s="53" t="s">
        <v>63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135</v>
      </c>
      <c r="I6" s="54" t="s">
        <v>136</v>
      </c>
      <c r="J6" s="53" t="s">
        <v>36</v>
      </c>
      <c r="K6" s="53" t="s">
        <v>37</v>
      </c>
      <c r="L6" s="53"/>
      <c r="M6" s="53"/>
      <c r="N6" s="53" t="s">
        <v>134</v>
      </c>
      <c r="O6" s="53" t="s">
        <v>36</v>
      </c>
      <c r="P6" s="53" t="s">
        <v>37</v>
      </c>
      <c r="Q6" s="53" t="s">
        <v>38</v>
      </c>
      <c r="R6" s="53" t="s">
        <v>63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137</v>
      </c>
      <c r="J7" s="53" t="s">
        <v>138</v>
      </c>
      <c r="K7" s="53" t="s">
        <v>139</v>
      </c>
      <c r="L7" s="53" t="s">
        <v>140</v>
      </c>
      <c r="M7" s="53" t="s">
        <v>141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3423287.89</v>
      </c>
      <c r="I10" s="17">
        <v>3423287.89</v>
      </c>
      <c r="J10" s="17"/>
      <c r="K10" s="17"/>
      <c r="L10" s="17">
        <v>3423287.89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56</v>
      </c>
      <c r="B11" s="9" t="s">
        <v>142</v>
      </c>
      <c r="C11" s="10" t="s">
        <v>143</v>
      </c>
      <c r="D11" s="9" t="s">
        <v>90</v>
      </c>
      <c r="E11" s="9" t="s">
        <v>91</v>
      </c>
      <c r="F11" s="9" t="s">
        <v>144</v>
      </c>
      <c r="G11" s="9" t="s">
        <v>145</v>
      </c>
      <c r="H11" s="17">
        <v>792792</v>
      </c>
      <c r="I11" s="17">
        <v>792792</v>
      </c>
      <c r="J11" s="17"/>
      <c r="K11" s="17"/>
      <c r="L11" s="17">
        <v>792792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56</v>
      </c>
      <c r="B12" s="9" t="s">
        <v>142</v>
      </c>
      <c r="C12" s="10" t="s">
        <v>143</v>
      </c>
      <c r="D12" s="9" t="s">
        <v>90</v>
      </c>
      <c r="E12" s="9" t="s">
        <v>91</v>
      </c>
      <c r="F12" s="9" t="s">
        <v>146</v>
      </c>
      <c r="G12" s="9" t="s">
        <v>147</v>
      </c>
      <c r="H12" s="17">
        <v>333888</v>
      </c>
      <c r="I12" s="17">
        <v>333888</v>
      </c>
      <c r="J12" s="17"/>
      <c r="K12" s="17"/>
      <c r="L12" s="17">
        <v>333888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56</v>
      </c>
      <c r="B13" s="9" t="s">
        <v>142</v>
      </c>
      <c r="C13" s="10" t="s">
        <v>143</v>
      </c>
      <c r="D13" s="9" t="s">
        <v>90</v>
      </c>
      <c r="E13" s="9" t="s">
        <v>91</v>
      </c>
      <c r="F13" s="9" t="s">
        <v>146</v>
      </c>
      <c r="G13" s="9" t="s">
        <v>147</v>
      </c>
      <c r="H13" s="17">
        <v>745260</v>
      </c>
      <c r="I13" s="17">
        <v>745260</v>
      </c>
      <c r="J13" s="17"/>
      <c r="K13" s="17"/>
      <c r="L13" s="17">
        <v>745260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56</v>
      </c>
      <c r="B14" s="9" t="s">
        <v>142</v>
      </c>
      <c r="C14" s="10" t="s">
        <v>143</v>
      </c>
      <c r="D14" s="9" t="s">
        <v>90</v>
      </c>
      <c r="E14" s="9" t="s">
        <v>91</v>
      </c>
      <c r="F14" s="9" t="s">
        <v>148</v>
      </c>
      <c r="G14" s="9" t="s">
        <v>149</v>
      </c>
      <c r="H14" s="17">
        <v>66066</v>
      </c>
      <c r="I14" s="17">
        <v>66066</v>
      </c>
      <c r="J14" s="17"/>
      <c r="K14" s="17"/>
      <c r="L14" s="17">
        <v>66066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56</v>
      </c>
      <c r="B15" s="9" t="s">
        <v>150</v>
      </c>
      <c r="C15" s="10" t="s">
        <v>151</v>
      </c>
      <c r="D15" s="9" t="s">
        <v>78</v>
      </c>
      <c r="E15" s="9" t="s">
        <v>79</v>
      </c>
      <c r="F15" s="9" t="s">
        <v>152</v>
      </c>
      <c r="G15" s="9" t="s">
        <v>153</v>
      </c>
      <c r="H15" s="17">
        <v>310944.96</v>
      </c>
      <c r="I15" s="17">
        <v>310944.96</v>
      </c>
      <c r="J15" s="17"/>
      <c r="K15" s="17"/>
      <c r="L15" s="17">
        <v>310944.96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56</v>
      </c>
      <c r="B16" s="9" t="s">
        <v>150</v>
      </c>
      <c r="C16" s="10" t="s">
        <v>151</v>
      </c>
      <c r="D16" s="9" t="s">
        <v>84</v>
      </c>
      <c r="E16" s="9" t="s">
        <v>85</v>
      </c>
      <c r="F16" s="9" t="s">
        <v>154</v>
      </c>
      <c r="G16" s="9" t="s">
        <v>155</v>
      </c>
      <c r="H16" s="17">
        <v>161302.7</v>
      </c>
      <c r="I16" s="17">
        <v>161302.7</v>
      </c>
      <c r="J16" s="17"/>
      <c r="K16" s="17"/>
      <c r="L16" s="17">
        <v>161302.7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56</v>
      </c>
      <c r="B17" s="9" t="s">
        <v>150</v>
      </c>
      <c r="C17" s="10" t="s">
        <v>151</v>
      </c>
      <c r="D17" s="9" t="s">
        <v>86</v>
      </c>
      <c r="E17" s="9" t="s">
        <v>87</v>
      </c>
      <c r="F17" s="9" t="s">
        <v>156</v>
      </c>
      <c r="G17" s="9" t="s">
        <v>157</v>
      </c>
      <c r="H17" s="17">
        <v>7773.62</v>
      </c>
      <c r="I17" s="17">
        <v>7773.62</v>
      </c>
      <c r="J17" s="17"/>
      <c r="K17" s="17"/>
      <c r="L17" s="17">
        <v>7773.62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56</v>
      </c>
      <c r="B18" s="9" t="s">
        <v>150</v>
      </c>
      <c r="C18" s="10" t="s">
        <v>151</v>
      </c>
      <c r="D18" s="9" t="s">
        <v>86</v>
      </c>
      <c r="E18" s="9" t="s">
        <v>87</v>
      </c>
      <c r="F18" s="9" t="s">
        <v>156</v>
      </c>
      <c r="G18" s="9" t="s">
        <v>157</v>
      </c>
      <c r="H18" s="17">
        <v>7413</v>
      </c>
      <c r="I18" s="17">
        <v>7413</v>
      </c>
      <c r="J18" s="17"/>
      <c r="K18" s="17"/>
      <c r="L18" s="17">
        <v>7413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56</v>
      </c>
      <c r="B19" s="9" t="s">
        <v>150</v>
      </c>
      <c r="C19" s="10" t="s">
        <v>151</v>
      </c>
      <c r="D19" s="9" t="s">
        <v>90</v>
      </c>
      <c r="E19" s="9" t="s">
        <v>91</v>
      </c>
      <c r="F19" s="9" t="s">
        <v>156</v>
      </c>
      <c r="G19" s="9" t="s">
        <v>157</v>
      </c>
      <c r="H19" s="17">
        <v>700.08</v>
      </c>
      <c r="I19" s="17">
        <v>700.08</v>
      </c>
      <c r="J19" s="17"/>
      <c r="K19" s="17"/>
      <c r="L19" s="17">
        <v>700.08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56</v>
      </c>
      <c r="B20" s="9" t="s">
        <v>158</v>
      </c>
      <c r="C20" s="10" t="s">
        <v>97</v>
      </c>
      <c r="D20" s="9" t="s">
        <v>96</v>
      </c>
      <c r="E20" s="9" t="s">
        <v>97</v>
      </c>
      <c r="F20" s="9" t="s">
        <v>159</v>
      </c>
      <c r="G20" s="9" t="s">
        <v>97</v>
      </c>
      <c r="H20" s="17">
        <v>279492</v>
      </c>
      <c r="I20" s="17">
        <v>279492</v>
      </c>
      <c r="J20" s="17"/>
      <c r="K20" s="17"/>
      <c r="L20" s="17">
        <v>279492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56</v>
      </c>
      <c r="B21" s="9" t="s">
        <v>160</v>
      </c>
      <c r="C21" s="10" t="s">
        <v>161</v>
      </c>
      <c r="D21" s="9" t="s">
        <v>76</v>
      </c>
      <c r="E21" s="9" t="s">
        <v>77</v>
      </c>
      <c r="F21" s="9" t="s">
        <v>162</v>
      </c>
      <c r="G21" s="9" t="s">
        <v>163</v>
      </c>
      <c r="H21" s="17">
        <v>43200</v>
      </c>
      <c r="I21" s="17">
        <v>43200</v>
      </c>
      <c r="J21" s="17"/>
      <c r="K21" s="17"/>
      <c r="L21" s="17">
        <v>43200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56</v>
      </c>
      <c r="B22" s="9" t="s">
        <v>164</v>
      </c>
      <c r="C22" s="10" t="s">
        <v>165</v>
      </c>
      <c r="D22" s="9" t="s">
        <v>90</v>
      </c>
      <c r="E22" s="9" t="s">
        <v>91</v>
      </c>
      <c r="F22" s="9" t="s">
        <v>166</v>
      </c>
      <c r="G22" s="9" t="s">
        <v>167</v>
      </c>
      <c r="H22" s="17">
        <v>160800</v>
      </c>
      <c r="I22" s="17">
        <v>160800</v>
      </c>
      <c r="J22" s="17"/>
      <c r="K22" s="17"/>
      <c r="L22" s="17">
        <v>160800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56</v>
      </c>
      <c r="B23" s="9" t="s">
        <v>168</v>
      </c>
      <c r="C23" s="10" t="s">
        <v>169</v>
      </c>
      <c r="D23" s="9" t="s">
        <v>90</v>
      </c>
      <c r="E23" s="9" t="s">
        <v>91</v>
      </c>
      <c r="F23" s="9" t="s">
        <v>170</v>
      </c>
      <c r="G23" s="9" t="s">
        <v>169</v>
      </c>
      <c r="H23" s="17">
        <v>14400</v>
      </c>
      <c r="I23" s="17">
        <v>14400</v>
      </c>
      <c r="J23" s="17"/>
      <c r="K23" s="17"/>
      <c r="L23" s="17">
        <v>14400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56</v>
      </c>
      <c r="B24" s="9" t="s">
        <v>171</v>
      </c>
      <c r="C24" s="10" t="s">
        <v>172</v>
      </c>
      <c r="D24" s="9" t="s">
        <v>76</v>
      </c>
      <c r="E24" s="9" t="s">
        <v>77</v>
      </c>
      <c r="F24" s="9" t="s">
        <v>173</v>
      </c>
      <c r="G24" s="9" t="s">
        <v>174</v>
      </c>
      <c r="H24" s="17">
        <v>1800</v>
      </c>
      <c r="I24" s="17">
        <v>1800</v>
      </c>
      <c r="J24" s="17"/>
      <c r="K24" s="17"/>
      <c r="L24" s="17">
        <v>1800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56</v>
      </c>
      <c r="B25" s="9" t="s">
        <v>171</v>
      </c>
      <c r="C25" s="10" t="s">
        <v>172</v>
      </c>
      <c r="D25" s="9" t="s">
        <v>90</v>
      </c>
      <c r="E25" s="9" t="s">
        <v>91</v>
      </c>
      <c r="F25" s="9" t="s">
        <v>175</v>
      </c>
      <c r="G25" s="9" t="s">
        <v>176</v>
      </c>
      <c r="H25" s="17">
        <v>3000</v>
      </c>
      <c r="I25" s="17">
        <v>3000</v>
      </c>
      <c r="J25" s="17"/>
      <c r="K25" s="17"/>
      <c r="L25" s="17">
        <v>3000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56</v>
      </c>
      <c r="B26" s="9" t="s">
        <v>171</v>
      </c>
      <c r="C26" s="10" t="s">
        <v>172</v>
      </c>
      <c r="D26" s="9" t="s">
        <v>90</v>
      </c>
      <c r="E26" s="9" t="s">
        <v>91</v>
      </c>
      <c r="F26" s="9" t="s">
        <v>175</v>
      </c>
      <c r="G26" s="9" t="s">
        <v>176</v>
      </c>
      <c r="H26" s="17">
        <v>18200</v>
      </c>
      <c r="I26" s="17">
        <v>18200</v>
      </c>
      <c r="J26" s="17"/>
      <c r="K26" s="17"/>
      <c r="L26" s="17">
        <v>18200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56</v>
      </c>
      <c r="B27" s="9" t="s">
        <v>171</v>
      </c>
      <c r="C27" s="10" t="s">
        <v>172</v>
      </c>
      <c r="D27" s="9" t="s">
        <v>90</v>
      </c>
      <c r="E27" s="9" t="s">
        <v>91</v>
      </c>
      <c r="F27" s="9" t="s">
        <v>177</v>
      </c>
      <c r="G27" s="9" t="s">
        <v>178</v>
      </c>
      <c r="H27" s="17">
        <v>3200</v>
      </c>
      <c r="I27" s="17">
        <v>3200</v>
      </c>
      <c r="J27" s="17"/>
      <c r="K27" s="17"/>
      <c r="L27" s="17">
        <v>3200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56</v>
      </c>
      <c r="B28" s="9" t="s">
        <v>171</v>
      </c>
      <c r="C28" s="10" t="s">
        <v>172</v>
      </c>
      <c r="D28" s="9" t="s">
        <v>90</v>
      </c>
      <c r="E28" s="9" t="s">
        <v>91</v>
      </c>
      <c r="F28" s="9" t="s">
        <v>179</v>
      </c>
      <c r="G28" s="9" t="s">
        <v>180</v>
      </c>
      <c r="H28" s="17">
        <v>5800</v>
      </c>
      <c r="I28" s="17">
        <v>5800</v>
      </c>
      <c r="J28" s="17"/>
      <c r="K28" s="17"/>
      <c r="L28" s="17">
        <v>5800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56</v>
      </c>
      <c r="B29" s="9" t="s">
        <v>171</v>
      </c>
      <c r="C29" s="10" t="s">
        <v>172</v>
      </c>
      <c r="D29" s="9" t="s">
        <v>90</v>
      </c>
      <c r="E29" s="9" t="s">
        <v>91</v>
      </c>
      <c r="F29" s="9" t="s">
        <v>181</v>
      </c>
      <c r="G29" s="9" t="s">
        <v>182</v>
      </c>
      <c r="H29" s="17">
        <v>7800</v>
      </c>
      <c r="I29" s="17">
        <v>7800</v>
      </c>
      <c r="J29" s="17"/>
      <c r="K29" s="17"/>
      <c r="L29" s="17">
        <v>7800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56</v>
      </c>
      <c r="B30" s="9" t="s">
        <v>171</v>
      </c>
      <c r="C30" s="10" t="s">
        <v>172</v>
      </c>
      <c r="D30" s="9" t="s">
        <v>90</v>
      </c>
      <c r="E30" s="9" t="s">
        <v>91</v>
      </c>
      <c r="F30" s="9" t="s">
        <v>183</v>
      </c>
      <c r="G30" s="9" t="s">
        <v>184</v>
      </c>
      <c r="H30" s="17">
        <v>10000</v>
      </c>
      <c r="I30" s="17">
        <v>10000</v>
      </c>
      <c r="J30" s="17"/>
      <c r="K30" s="17"/>
      <c r="L30" s="17">
        <v>10000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56</v>
      </c>
      <c r="B31" s="9" t="s">
        <v>171</v>
      </c>
      <c r="C31" s="10" t="s">
        <v>172</v>
      </c>
      <c r="D31" s="9" t="s">
        <v>90</v>
      </c>
      <c r="E31" s="9" t="s">
        <v>91</v>
      </c>
      <c r="F31" s="9" t="s">
        <v>185</v>
      </c>
      <c r="G31" s="9" t="s">
        <v>186</v>
      </c>
      <c r="H31" s="17">
        <v>5000</v>
      </c>
      <c r="I31" s="17">
        <v>5000</v>
      </c>
      <c r="J31" s="17"/>
      <c r="K31" s="17"/>
      <c r="L31" s="17">
        <v>5000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56</v>
      </c>
      <c r="B32" s="9" t="s">
        <v>171</v>
      </c>
      <c r="C32" s="10" t="s">
        <v>172</v>
      </c>
      <c r="D32" s="9" t="s">
        <v>90</v>
      </c>
      <c r="E32" s="9" t="s">
        <v>91</v>
      </c>
      <c r="F32" s="9" t="s">
        <v>187</v>
      </c>
      <c r="G32" s="9" t="s">
        <v>188</v>
      </c>
      <c r="H32" s="17">
        <v>1800</v>
      </c>
      <c r="I32" s="17">
        <v>1800</v>
      </c>
      <c r="J32" s="17"/>
      <c r="K32" s="17"/>
      <c r="L32" s="17">
        <v>1800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56</v>
      </c>
      <c r="B33" s="9" t="s">
        <v>171</v>
      </c>
      <c r="C33" s="10" t="s">
        <v>172</v>
      </c>
      <c r="D33" s="9" t="s">
        <v>90</v>
      </c>
      <c r="E33" s="9" t="s">
        <v>91</v>
      </c>
      <c r="F33" s="9" t="s">
        <v>166</v>
      </c>
      <c r="G33" s="9" t="s">
        <v>167</v>
      </c>
      <c r="H33" s="17">
        <v>16080</v>
      </c>
      <c r="I33" s="17">
        <v>16080</v>
      </c>
      <c r="J33" s="17"/>
      <c r="K33" s="17"/>
      <c r="L33" s="17">
        <v>16080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5" t="s">
        <v>56</v>
      </c>
      <c r="B34" s="9" t="s">
        <v>171</v>
      </c>
      <c r="C34" s="10" t="s">
        <v>172</v>
      </c>
      <c r="D34" s="9" t="s">
        <v>90</v>
      </c>
      <c r="E34" s="9" t="s">
        <v>91</v>
      </c>
      <c r="F34" s="9" t="s">
        <v>189</v>
      </c>
      <c r="G34" s="9" t="s">
        <v>190</v>
      </c>
      <c r="H34" s="17">
        <v>3000</v>
      </c>
      <c r="I34" s="17">
        <v>3000</v>
      </c>
      <c r="J34" s="17"/>
      <c r="K34" s="17"/>
      <c r="L34" s="17">
        <v>3000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5" t="s">
        <v>56</v>
      </c>
      <c r="B35" s="9" t="s">
        <v>191</v>
      </c>
      <c r="C35" s="10" t="s">
        <v>121</v>
      </c>
      <c r="D35" s="9" t="s">
        <v>90</v>
      </c>
      <c r="E35" s="9" t="s">
        <v>91</v>
      </c>
      <c r="F35" s="9" t="s">
        <v>192</v>
      </c>
      <c r="G35" s="9" t="s">
        <v>121</v>
      </c>
      <c r="H35" s="17">
        <v>5200</v>
      </c>
      <c r="I35" s="17">
        <v>5200</v>
      </c>
      <c r="J35" s="17"/>
      <c r="K35" s="17"/>
      <c r="L35" s="17">
        <v>5200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5" t="s">
        <v>56</v>
      </c>
      <c r="B36" s="9" t="s">
        <v>193</v>
      </c>
      <c r="C36" s="10" t="s">
        <v>194</v>
      </c>
      <c r="D36" s="9" t="s">
        <v>90</v>
      </c>
      <c r="E36" s="9" t="s">
        <v>91</v>
      </c>
      <c r="F36" s="9" t="s">
        <v>195</v>
      </c>
      <c r="G36" s="9" t="s">
        <v>194</v>
      </c>
      <c r="H36" s="17">
        <v>36000</v>
      </c>
      <c r="I36" s="17">
        <v>36000</v>
      </c>
      <c r="J36" s="17"/>
      <c r="K36" s="17"/>
      <c r="L36" s="17">
        <v>36000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5" t="s">
        <v>56</v>
      </c>
      <c r="B37" s="9" t="s">
        <v>196</v>
      </c>
      <c r="C37" s="10" t="s">
        <v>197</v>
      </c>
      <c r="D37" s="9" t="s">
        <v>90</v>
      </c>
      <c r="E37" s="9" t="s">
        <v>91</v>
      </c>
      <c r="F37" s="9" t="s">
        <v>156</v>
      </c>
      <c r="G37" s="9" t="s">
        <v>157</v>
      </c>
      <c r="H37" s="17">
        <v>32795.53</v>
      </c>
      <c r="I37" s="17">
        <v>32795.53</v>
      </c>
      <c r="J37" s="17"/>
      <c r="K37" s="17"/>
      <c r="L37" s="17">
        <v>32795.53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5" t="s">
        <v>56</v>
      </c>
      <c r="B38" s="9" t="s">
        <v>198</v>
      </c>
      <c r="C38" s="10" t="s">
        <v>199</v>
      </c>
      <c r="D38" s="9" t="s">
        <v>90</v>
      </c>
      <c r="E38" s="9" t="s">
        <v>91</v>
      </c>
      <c r="F38" s="9" t="s">
        <v>148</v>
      </c>
      <c r="G38" s="9" t="s">
        <v>149</v>
      </c>
      <c r="H38" s="17">
        <v>207000</v>
      </c>
      <c r="I38" s="17">
        <v>207000</v>
      </c>
      <c r="J38" s="17"/>
      <c r="K38" s="17"/>
      <c r="L38" s="17">
        <v>207000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5" t="s">
        <v>56</v>
      </c>
      <c r="B39" s="9" t="s">
        <v>198</v>
      </c>
      <c r="C39" s="10" t="s">
        <v>199</v>
      </c>
      <c r="D39" s="9" t="s">
        <v>90</v>
      </c>
      <c r="E39" s="9" t="s">
        <v>91</v>
      </c>
      <c r="F39" s="9" t="s">
        <v>148</v>
      </c>
      <c r="G39" s="9" t="s">
        <v>149</v>
      </c>
      <c r="H39" s="17">
        <v>99180</v>
      </c>
      <c r="I39" s="17">
        <v>99180</v>
      </c>
      <c r="J39" s="17"/>
      <c r="K39" s="17"/>
      <c r="L39" s="17">
        <v>99180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5" t="s">
        <v>56</v>
      </c>
      <c r="B40" s="9" t="s">
        <v>200</v>
      </c>
      <c r="C40" s="10" t="s">
        <v>201</v>
      </c>
      <c r="D40" s="9" t="s">
        <v>76</v>
      </c>
      <c r="E40" s="9" t="s">
        <v>77</v>
      </c>
      <c r="F40" s="9" t="s">
        <v>202</v>
      </c>
      <c r="G40" s="9" t="s">
        <v>203</v>
      </c>
      <c r="H40" s="17">
        <v>23400</v>
      </c>
      <c r="I40" s="17">
        <v>23400</v>
      </c>
      <c r="J40" s="17"/>
      <c r="K40" s="17"/>
      <c r="L40" s="17">
        <v>23400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5" t="s">
        <v>56</v>
      </c>
      <c r="B41" s="9" t="s">
        <v>204</v>
      </c>
      <c r="C41" s="10" t="s">
        <v>205</v>
      </c>
      <c r="D41" s="9" t="s">
        <v>90</v>
      </c>
      <c r="E41" s="9" t="s">
        <v>91</v>
      </c>
      <c r="F41" s="9" t="s">
        <v>175</v>
      </c>
      <c r="G41" s="9" t="s">
        <v>176</v>
      </c>
      <c r="H41" s="17">
        <v>6000</v>
      </c>
      <c r="I41" s="17">
        <v>6000</v>
      </c>
      <c r="J41" s="17"/>
      <c r="K41" s="17"/>
      <c r="L41" s="17">
        <v>6000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5" t="s">
        <v>56</v>
      </c>
      <c r="B42" s="9" t="s">
        <v>204</v>
      </c>
      <c r="C42" s="10" t="s">
        <v>205</v>
      </c>
      <c r="D42" s="9" t="s">
        <v>90</v>
      </c>
      <c r="E42" s="9" t="s">
        <v>91</v>
      </c>
      <c r="F42" s="9" t="s">
        <v>206</v>
      </c>
      <c r="G42" s="9" t="s">
        <v>207</v>
      </c>
      <c r="H42" s="17">
        <v>3000</v>
      </c>
      <c r="I42" s="17">
        <v>3000</v>
      </c>
      <c r="J42" s="17"/>
      <c r="K42" s="17"/>
      <c r="L42" s="17">
        <v>3000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5" t="s">
        <v>56</v>
      </c>
      <c r="B43" s="9" t="s">
        <v>204</v>
      </c>
      <c r="C43" s="10" t="s">
        <v>205</v>
      </c>
      <c r="D43" s="9" t="s">
        <v>90</v>
      </c>
      <c r="E43" s="9" t="s">
        <v>91</v>
      </c>
      <c r="F43" s="9" t="s">
        <v>208</v>
      </c>
      <c r="G43" s="9" t="s">
        <v>209</v>
      </c>
      <c r="H43" s="17">
        <v>8000</v>
      </c>
      <c r="I43" s="17">
        <v>8000</v>
      </c>
      <c r="J43" s="17"/>
      <c r="K43" s="17"/>
      <c r="L43" s="17">
        <v>8000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5" t="s">
        <v>56</v>
      </c>
      <c r="B44" s="9" t="s">
        <v>204</v>
      </c>
      <c r="C44" s="10" t="s">
        <v>205</v>
      </c>
      <c r="D44" s="9" t="s">
        <v>90</v>
      </c>
      <c r="E44" s="9" t="s">
        <v>91</v>
      </c>
      <c r="F44" s="9" t="s">
        <v>210</v>
      </c>
      <c r="G44" s="9" t="s">
        <v>211</v>
      </c>
      <c r="H44" s="17">
        <v>3000</v>
      </c>
      <c r="I44" s="17">
        <v>3000</v>
      </c>
      <c r="J44" s="17"/>
      <c r="K44" s="17"/>
      <c r="L44" s="17">
        <v>3000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12" t="s">
        <v>32</v>
      </c>
      <c r="B45" s="12"/>
      <c r="C45" s="12"/>
      <c r="D45" s="12"/>
      <c r="E45" s="12"/>
      <c r="F45" s="12"/>
      <c r="G45" s="12"/>
      <c r="H45" s="17">
        <v>3423287.89</v>
      </c>
      <c r="I45" s="17">
        <v>3423287.89</v>
      </c>
      <c r="J45" s="17"/>
      <c r="K45" s="17"/>
      <c r="L45" s="17">
        <v>3423287.89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</sheetData>
  <mergeCells count="30">
    <mergeCell ref="A3:W3"/>
    <mergeCell ref="A4:G4"/>
    <mergeCell ref="I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1" scale="36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8.85" defaultRowHeight="15" customHeight="1"/>
  <cols>
    <col min="1" max="23" width="15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212</v>
      </c>
    </row>
    <row r="3" ht="45" customHeight="1" spans="1:23">
      <c r="A3" s="4" t="s">
        <v>213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"单位名称："&amp;"峨山彝族自治县医疗保障局"</f>
        <v>单位名称：峨山彝族自治县医疗保障局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214</v>
      </c>
      <c r="B5" s="13" t="s">
        <v>127</v>
      </c>
      <c r="C5" s="13" t="s">
        <v>128</v>
      </c>
      <c r="D5" s="13" t="s">
        <v>215</v>
      </c>
      <c r="E5" s="13" t="s">
        <v>129</v>
      </c>
      <c r="F5" s="13" t="s">
        <v>130</v>
      </c>
      <c r="G5" s="13" t="s">
        <v>216</v>
      </c>
      <c r="H5" s="13" t="s">
        <v>132</v>
      </c>
      <c r="I5" s="46" t="s">
        <v>32</v>
      </c>
      <c r="J5" s="46" t="s">
        <v>217</v>
      </c>
      <c r="K5" s="13"/>
      <c r="L5" s="13"/>
      <c r="M5" s="13"/>
      <c r="N5" s="13" t="s">
        <v>134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135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218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219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1388888888889" right="0.751388888888889" top="1" bottom="1" header="0.5" footer="0.5"/>
  <pageSetup paperSize="1" scale="34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220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1" t="s">
        <v>221</v>
      </c>
      <c r="B2" s="31"/>
      <c r="C2" s="31"/>
      <c r="D2" s="31"/>
      <c r="E2" s="31"/>
      <c r="F2" s="31"/>
      <c r="G2" s="31"/>
      <c r="H2" s="31"/>
      <c r="I2" s="31"/>
      <c r="J2" s="31"/>
    </row>
    <row r="3" ht="20.25" customHeight="1" spans="1:10">
      <c r="A3" s="19" t="str">
        <f>"单位名称："&amp;"峨山彝族自治县医疗保障局"</f>
        <v>单位名称：峨山彝族自治县医疗保障局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2" t="s">
        <v>222</v>
      </c>
      <c r="B4" s="32" t="s">
        <v>223</v>
      </c>
      <c r="C4" s="32" t="s">
        <v>224</v>
      </c>
      <c r="D4" s="32" t="s">
        <v>225</v>
      </c>
      <c r="E4" s="32" t="s">
        <v>226</v>
      </c>
      <c r="F4" s="32" t="s">
        <v>227</v>
      </c>
      <c r="G4" s="32" t="s">
        <v>228</v>
      </c>
      <c r="H4" s="32" t="s">
        <v>229</v>
      </c>
      <c r="I4" s="32" t="s">
        <v>230</v>
      </c>
      <c r="J4" s="32" t="s">
        <v>231</v>
      </c>
    </row>
    <row r="5" ht="46.5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20.25" customHeight="1" spans="1:10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ht="20.25" customHeight="1" spans="1:10">
      <c r="A7" s="23"/>
      <c r="B7" s="23"/>
      <c r="C7" s="23"/>
      <c r="E7" s="38"/>
      <c r="F7" s="38"/>
      <c r="G7" s="38"/>
      <c r="H7" s="38"/>
      <c r="I7" s="38"/>
      <c r="J7" s="38"/>
    </row>
    <row r="8" ht="20.25" customHeight="1" spans="1:10">
      <c r="A8" s="23"/>
      <c r="B8" s="23"/>
      <c r="C8" s="24"/>
      <c r="D8" s="24"/>
      <c r="E8" s="38"/>
      <c r="F8" s="38"/>
      <c r="G8" s="38"/>
      <c r="H8" s="38"/>
      <c r="I8" s="38"/>
      <c r="J8" s="38"/>
    </row>
    <row r="9" ht="20.25" customHeight="1" spans="1:10">
      <c r="A9" s="23"/>
      <c r="B9" s="23"/>
      <c r="C9" s="23"/>
      <c r="D9" s="49"/>
      <c r="E9" s="50"/>
      <c r="F9" s="39"/>
      <c r="G9" s="24"/>
      <c r="H9" s="39"/>
      <c r="I9" s="39"/>
      <c r="J9" s="50"/>
    </row>
    <row r="10" customHeight="1" spans="1:1">
      <c r="A10" t="s">
        <v>219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1388888888889" right="0.751388888888889" top="1" bottom="1" header="0.5" footer="0.5"/>
  <pageSetup paperSize="1" scale="58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232</v>
      </c>
    </row>
    <row r="3" ht="37.5" customHeight="1" spans="1:6">
      <c r="A3" s="4" t="s">
        <v>233</v>
      </c>
      <c r="B3" s="4"/>
      <c r="C3" s="4"/>
      <c r="D3" s="4"/>
      <c r="E3" s="4"/>
      <c r="F3" s="4"/>
    </row>
    <row r="4" ht="18.75" customHeight="1" spans="1:6">
      <c r="A4" s="43" t="str">
        <f>"单位名称："&amp;"峨山彝族自治县医疗保障局"</f>
        <v>单位名称：峨山彝族自治县医疗保障局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126</v>
      </c>
      <c r="B5" s="13" t="s">
        <v>60</v>
      </c>
      <c r="C5" s="13" t="s">
        <v>61</v>
      </c>
      <c r="D5" s="46" t="s">
        <v>234</v>
      </c>
      <c r="E5" s="46"/>
      <c r="F5" s="46"/>
    </row>
    <row r="6" ht="18.75" customHeight="1" spans="1:6">
      <c r="A6" s="13" t="s">
        <v>60</v>
      </c>
      <c r="B6" s="13" t="s">
        <v>60</v>
      </c>
      <c r="C6" s="13" t="s">
        <v>61</v>
      </c>
      <c r="D6" s="46" t="s">
        <v>34</v>
      </c>
      <c r="E6" s="46" t="s">
        <v>64</v>
      </c>
      <c r="F6" s="46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98</v>
      </c>
      <c r="B9" s="47"/>
      <c r="C9" s="47"/>
      <c r="D9" s="48"/>
      <c r="E9" s="48"/>
      <c r="F9" s="48"/>
    </row>
    <row r="10" customHeight="1" spans="1:1">
      <c r="A10" t="s">
        <v>235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1" scale="8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8.85" defaultRowHeight="15" customHeight="1"/>
  <cols>
    <col min="1" max="1" width="15.75" customWidth="1"/>
    <col min="2" max="2" width="13.5" customWidth="1"/>
    <col min="3" max="3" width="18.25" customWidth="1"/>
    <col min="4" max="4" width="11.4166666666667" customWidth="1"/>
    <col min="5" max="5" width="12" customWidth="1"/>
    <col min="6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0" t="s">
        <v>236</v>
      </c>
    </row>
    <row r="2" ht="45" customHeight="1" spans="1:17">
      <c r="A2" s="31" t="s">
        <v>237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0"/>
      <c r="O2" s="40"/>
      <c r="P2" s="40"/>
      <c r="Q2" s="40"/>
    </row>
    <row r="3" ht="20.25" customHeight="1" spans="1:17">
      <c r="A3" s="19" t="str">
        <f>"单位名称："&amp;"峨山彝族自治县医疗保障局"</f>
        <v>单位名称：峨山彝族自治县医疗保障局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238</v>
      </c>
      <c r="B4" s="22" t="s">
        <v>239</v>
      </c>
      <c r="C4" s="22" t="s">
        <v>240</v>
      </c>
      <c r="D4" s="22" t="s">
        <v>241</v>
      </c>
      <c r="E4" s="22" t="s">
        <v>242</v>
      </c>
      <c r="F4" s="22" t="s">
        <v>243</v>
      </c>
      <c r="G4" s="22" t="s">
        <v>133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244</v>
      </c>
      <c r="B5" s="22" t="s">
        <v>239</v>
      </c>
      <c r="C5" s="22" t="s">
        <v>240</v>
      </c>
      <c r="D5" s="22" t="s">
        <v>241</v>
      </c>
      <c r="E5" s="22" t="s">
        <v>242</v>
      </c>
      <c r="F5" s="22" t="s">
        <v>243</v>
      </c>
      <c r="G5" s="22" t="s">
        <v>32</v>
      </c>
      <c r="H5" s="22" t="s">
        <v>35</v>
      </c>
      <c r="I5" s="22" t="s">
        <v>245</v>
      </c>
      <c r="J5" s="22" t="s">
        <v>246</v>
      </c>
      <c r="K5" s="22" t="s">
        <v>38</v>
      </c>
      <c r="L5" s="22" t="s">
        <v>247</v>
      </c>
      <c r="M5" s="22" t="s">
        <v>63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1" t="s">
        <v>43</v>
      </c>
      <c r="P6" s="41" t="s">
        <v>44</v>
      </c>
      <c r="Q6" s="41" t="s">
        <v>45</v>
      </c>
    </row>
    <row r="7" ht="20.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0.25" customHeight="1" spans="1:17">
      <c r="A8" s="37" t="s">
        <v>172</v>
      </c>
      <c r="B8" s="23"/>
      <c r="C8" s="23"/>
      <c r="D8" s="38"/>
      <c r="E8" s="38"/>
      <c r="F8" s="38">
        <v>6000</v>
      </c>
      <c r="G8" s="38">
        <v>6000</v>
      </c>
      <c r="H8" s="38">
        <v>6000</v>
      </c>
      <c r="I8" s="38"/>
      <c r="J8" s="34"/>
      <c r="K8" s="34"/>
      <c r="L8" s="38"/>
      <c r="M8" s="38"/>
      <c r="N8" s="38"/>
      <c r="O8" s="38"/>
      <c r="P8" s="38"/>
      <c r="Q8" s="38"/>
    </row>
    <row r="9" ht="20.25" customHeight="1" spans="1:17">
      <c r="A9" s="23"/>
      <c r="B9" s="23" t="s">
        <v>248</v>
      </c>
      <c r="C9" s="23" t="str">
        <f>"A02021003"&amp;"  "&amp;"A4黑白打印机"</f>
        <v>A02021003  A4黑白打印机</v>
      </c>
      <c r="D9" s="39" t="s">
        <v>249</v>
      </c>
      <c r="E9" s="24">
        <v>2</v>
      </c>
      <c r="F9" s="38">
        <v>3000</v>
      </c>
      <c r="G9" s="38">
        <v>3000</v>
      </c>
      <c r="H9" s="34">
        <v>3000</v>
      </c>
      <c r="I9" s="34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250</v>
      </c>
      <c r="C10" s="23" t="str">
        <f>"A07100200"&amp;"  "&amp;"纸及纸板"</f>
        <v>A07100200  纸及纸板</v>
      </c>
      <c r="D10" s="39" t="s">
        <v>251</v>
      </c>
      <c r="E10" s="24">
        <v>1</v>
      </c>
      <c r="F10" s="38">
        <v>3000</v>
      </c>
      <c r="G10" s="38">
        <v>3000</v>
      </c>
      <c r="H10" s="34">
        <v>3000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>
        <v>6000</v>
      </c>
      <c r="G11" s="38">
        <v>6000</v>
      </c>
      <c r="H11" s="38">
        <v>6000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3" customHeight="1"/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1388888888889" right="0.751388888888889" top="1" bottom="1" header="0.5" footer="0.5"/>
  <pageSetup paperSize="1" scale="46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17.375" customWidth="1"/>
    <col min="2" max="2" width="22.25" customWidth="1"/>
    <col min="3" max="3" width="22.75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252</v>
      </c>
    </row>
    <row r="2" ht="45" customHeight="1" spans="1:14">
      <c r="A2" s="31" t="s">
        <v>253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25" customHeight="1" spans="1:14">
      <c r="A3" s="19" t="str">
        <f>"单位名称："&amp;"峨山彝族自治县医疗保障局"</f>
        <v>单位名称：峨山彝族自治县医疗保障局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2" t="s">
        <v>238</v>
      </c>
      <c r="B4" s="32" t="s">
        <v>254</v>
      </c>
      <c r="C4" s="32" t="s">
        <v>255</v>
      </c>
      <c r="D4" s="32" t="s">
        <v>133</v>
      </c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3.4" customHeight="1" spans="1:14">
      <c r="A5" s="32" t="s">
        <v>244</v>
      </c>
      <c r="B5" s="32"/>
      <c r="C5" s="32" t="s">
        <v>256</v>
      </c>
      <c r="D5" s="32" t="s">
        <v>32</v>
      </c>
      <c r="E5" s="32" t="s">
        <v>35</v>
      </c>
      <c r="F5" s="32" t="s">
        <v>245</v>
      </c>
      <c r="G5" s="32" t="s">
        <v>246</v>
      </c>
      <c r="H5" s="32" t="s">
        <v>38</v>
      </c>
      <c r="I5" s="32" t="s">
        <v>247</v>
      </c>
      <c r="J5" s="32"/>
      <c r="K5" s="32"/>
      <c r="L5" s="32"/>
      <c r="M5" s="32"/>
      <c r="N5" s="32"/>
    </row>
    <row r="6" ht="28.65" customHeight="1" spans="1:14">
      <c r="A6" s="32"/>
      <c r="B6" s="32"/>
      <c r="C6" s="32"/>
      <c r="D6" s="32"/>
      <c r="E6" s="32" t="s">
        <v>34</v>
      </c>
      <c r="F6" s="32"/>
      <c r="G6" s="32"/>
      <c r="H6" s="32"/>
      <c r="I6" s="32" t="s">
        <v>34</v>
      </c>
      <c r="J6" s="32" t="s">
        <v>41</v>
      </c>
      <c r="K6" s="32" t="s">
        <v>42</v>
      </c>
      <c r="L6" s="35" t="s">
        <v>43</v>
      </c>
      <c r="M6" s="35" t="s">
        <v>44</v>
      </c>
      <c r="N6" s="35" t="s">
        <v>45</v>
      </c>
    </row>
    <row r="7" ht="20.25" customHeight="1" spans="1:14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ht="20.25" customHeight="1" spans="1:14">
      <c r="A8" s="23"/>
      <c r="B8" s="23"/>
      <c r="C8" s="2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4" t="s">
        <v>32</v>
      </c>
      <c r="B10" s="24"/>
      <c r="C10" s="2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customHeight="1" spans="1:1">
      <c r="A11" t="s">
        <v>257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1" scale="51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258</v>
      </c>
    </row>
    <row r="3" ht="45.15" customHeight="1" spans="1:11">
      <c r="A3" s="25" t="s">
        <v>259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"单位名称："&amp;"峨山彝族自治县医疗保障局"</f>
        <v>单位名称：峨山彝族自治县医疗保障局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260</v>
      </c>
      <c r="B5" s="28" t="s">
        <v>133</v>
      </c>
      <c r="C5" s="28"/>
      <c r="D5" s="28"/>
      <c r="E5" s="28" t="s">
        <v>261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245</v>
      </c>
      <c r="E6" s="28" t="s">
        <v>262</v>
      </c>
      <c r="F6" s="28" t="s">
        <v>263</v>
      </c>
      <c r="G6" s="28" t="s">
        <v>264</v>
      </c>
      <c r="H6" s="28" t="s">
        <v>265</v>
      </c>
      <c r="I6" s="28" t="s">
        <v>266</v>
      </c>
      <c r="J6" s="28" t="s">
        <v>267</v>
      </c>
      <c r="K6" s="28" t="s">
        <v>268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71</v>
      </c>
      <c r="K7" s="29" t="s">
        <v>269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270</v>
      </c>
    </row>
  </sheetData>
  <mergeCells count="5">
    <mergeCell ref="A3:J3"/>
    <mergeCell ref="A4:C4"/>
    <mergeCell ref="B5:D5"/>
    <mergeCell ref="E5:K5"/>
    <mergeCell ref="A5:A6"/>
  </mergeCells>
  <pageMargins left="0.751388888888889" right="0.751388888888889" top="1" bottom="1" header="0.5" footer="0.5"/>
  <pageSetup paperSize="1" scale="5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22.75" customWidth="1"/>
    <col min="2" max="2" width="23.25" customWidth="1"/>
    <col min="3" max="4" width="23.75" customWidth="1"/>
    <col min="5" max="5" width="25.25" customWidth="1"/>
    <col min="6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271</v>
      </c>
    </row>
    <row r="3" ht="52.05" customHeight="1" spans="1:10">
      <c r="A3" s="25" t="s">
        <v>272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"单位名称："&amp;"峨山彝族自治县医疗保障局"</f>
        <v>单位名称：峨山彝族自治县医疗保障局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222</v>
      </c>
      <c r="B5" s="22" t="s">
        <v>223</v>
      </c>
      <c r="C5" s="22" t="s">
        <v>224</v>
      </c>
      <c r="D5" s="22" t="s">
        <v>225</v>
      </c>
      <c r="E5" s="22" t="s">
        <v>226</v>
      </c>
      <c r="F5" s="22" t="s">
        <v>227</v>
      </c>
      <c r="G5" s="22" t="s">
        <v>228</v>
      </c>
      <c r="H5" s="22" t="s">
        <v>229</v>
      </c>
      <c r="I5" s="22" t="s">
        <v>230</v>
      </c>
      <c r="J5" s="22" t="s">
        <v>231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270</v>
      </c>
    </row>
  </sheetData>
  <mergeCells count="2">
    <mergeCell ref="A3:J3"/>
    <mergeCell ref="A4:C4"/>
  </mergeCells>
  <pageMargins left="0.751388888888889" right="0.751388888888889" top="1" bottom="1" header="0.5" footer="0.5"/>
  <pageSetup paperSize="1" scale="47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273</v>
      </c>
    </row>
    <row r="3" ht="41.4" customHeight="1" spans="1:8">
      <c r="A3" s="21" t="s">
        <v>274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"单位名称："&amp;"峨山彝族自治县医疗保障局"</f>
        <v>单位名称：峨山彝族自治县医疗保障局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126</v>
      </c>
      <c r="B5" s="22" t="s">
        <v>275</v>
      </c>
      <c r="C5" s="22" t="s">
        <v>276</v>
      </c>
      <c r="D5" s="22" t="s">
        <v>277</v>
      </c>
      <c r="E5" s="22" t="s">
        <v>241</v>
      </c>
      <c r="F5" s="22" t="s">
        <v>278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242</v>
      </c>
      <c r="G6" s="22" t="s">
        <v>279</v>
      </c>
      <c r="H6" s="22" t="s">
        <v>280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281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5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31" sqref="H3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282</v>
      </c>
    </row>
    <row r="3" ht="45" customHeight="1" spans="1:11">
      <c r="A3" s="4" t="s">
        <v>283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"单位名称："&amp;"峨山彝族自治县医疗保障局"</f>
        <v>单位名称：峨山彝族自治县医疗保障局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214</v>
      </c>
      <c r="B5" s="13" t="s">
        <v>128</v>
      </c>
      <c r="C5" s="13" t="s">
        <v>215</v>
      </c>
      <c r="D5" s="13" t="s">
        <v>129</v>
      </c>
      <c r="E5" s="13" t="s">
        <v>130</v>
      </c>
      <c r="F5" s="13" t="s">
        <v>216</v>
      </c>
      <c r="G5" s="13" t="s">
        <v>132</v>
      </c>
      <c r="H5" s="13" t="s">
        <v>32</v>
      </c>
      <c r="I5" s="13" t="s">
        <v>284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28" customHeight="1" spans="1:1">
      <c r="A12" t="s">
        <v>285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1388888888889" right="0.751388888888889" top="1" bottom="1" header="0.5" footer="0.5"/>
  <pageSetup paperSize="1" scale="51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286</v>
      </c>
    </row>
    <row r="3" ht="45" customHeight="1" spans="1:7">
      <c r="A3" s="4" t="s">
        <v>287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"单位名称："&amp;"峨山彝族自治县医疗保障局"</f>
        <v>单位名称：峨山彝族自治县医疗保障局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215</v>
      </c>
      <c r="B5" s="7" t="s">
        <v>214</v>
      </c>
      <c r="C5" s="7" t="s">
        <v>128</v>
      </c>
      <c r="D5" s="7" t="s">
        <v>288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289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1388888888889" right="0.751388888888889" top="1" bottom="1" header="0.5" footer="0.5"/>
  <pageSetup paperSize="1" scale="74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2025-02-21T00:44:00Z</dcterms:created>
  <dcterms:modified xsi:type="dcterms:W3CDTF">2025-02-24T08:07:59Z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B435E4DF94B44F99B78F5B6BA6A3CC1C_12</vt:lpwstr>
  </property>
</Properties>
</file>